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00" windowWidth="13920" windowHeight="4920" activeTab="0"/>
  </bookViews>
  <sheets>
    <sheet name="RAC" sheetId="1" r:id="rId1"/>
    <sheet name="CAC" sheetId="2" r:id="rId2"/>
    <sheet name="MULTI-V" sheetId="3" r:id="rId3"/>
    <sheet name="ECO-V" sheetId="4" r:id="rId4"/>
    <sheet name="THERMA-V" sheetId="5" r:id="rId5"/>
    <sheet name="Příslušenství" sheetId="6" r:id="rId6"/>
  </sheets>
  <definedNames/>
  <calcPr fullCalcOnLoad="1"/>
</workbook>
</file>

<file path=xl/sharedStrings.xml><?xml version="1.0" encoding="utf-8"?>
<sst xmlns="http://schemas.openxmlformats.org/spreadsheetml/2006/main" count="5468" uniqueCount="1065">
  <si>
    <t>10 Model</t>
  </si>
  <si>
    <t>Universal</t>
  </si>
  <si>
    <t>Outdoor</t>
  </si>
  <si>
    <t>On/Off (H/P)</t>
  </si>
  <si>
    <t>UU12</t>
  </si>
  <si>
    <t>ULD</t>
  </si>
  <si>
    <t>UU18</t>
  </si>
  <si>
    <t>UED</t>
  </si>
  <si>
    <t>UU24</t>
  </si>
  <si>
    <t>UU36</t>
  </si>
  <si>
    <t>U3D</t>
  </si>
  <si>
    <t>UHB</t>
  </si>
  <si>
    <t>Inverter (1Φ)</t>
  </si>
  <si>
    <t>UU09W</t>
  </si>
  <si>
    <t>UU42W</t>
  </si>
  <si>
    <t>Inverter (3Φ)</t>
  </si>
  <si>
    <t>Inverter Synchro (1Φ)</t>
  </si>
  <si>
    <t>Inverter Synchro (3Φ)</t>
  </si>
  <si>
    <t>Indoor</t>
  </si>
  <si>
    <t>Ceiling Cassette</t>
  </si>
  <si>
    <t>UT09</t>
  </si>
  <si>
    <t>NQD</t>
  </si>
  <si>
    <t>NPD</t>
  </si>
  <si>
    <t>NND</t>
  </si>
  <si>
    <t>NMD</t>
  </si>
  <si>
    <t>Concealed Duct</t>
  </si>
  <si>
    <t>Ceiling &amp; Floor</t>
  </si>
  <si>
    <t>UV09</t>
  </si>
  <si>
    <t>NED</t>
  </si>
  <si>
    <t>Ceiling suspended</t>
  </si>
  <si>
    <t>UV42</t>
  </si>
  <si>
    <t>Console</t>
  </si>
  <si>
    <t>CQ09</t>
  </si>
  <si>
    <t>CQ12</t>
  </si>
  <si>
    <t>CQ18</t>
  </si>
  <si>
    <t>High COP Inverter (ODU)</t>
  </si>
  <si>
    <t>UU12WH</t>
  </si>
  <si>
    <t>U4D</t>
  </si>
  <si>
    <t>UU36WH</t>
  </si>
  <si>
    <t>UU42WH</t>
  </si>
  <si>
    <t>UU48WH</t>
  </si>
  <si>
    <t>High COP Inverter (CST)</t>
  </si>
  <si>
    <t>UT12H</t>
  </si>
  <si>
    <t>UT18H</t>
  </si>
  <si>
    <t>UT21H</t>
  </si>
  <si>
    <t>UT24H</t>
  </si>
  <si>
    <t>High COP  Inverter (Duct)</t>
  </si>
  <si>
    <t>UB18H</t>
  </si>
  <si>
    <t>UB21H</t>
  </si>
  <si>
    <t>NG1</t>
  </si>
  <si>
    <t>UB24H</t>
  </si>
  <si>
    <t>UB36H</t>
  </si>
  <si>
    <t>NR1</t>
  </si>
  <si>
    <t>UB42H</t>
  </si>
  <si>
    <t>UB48H</t>
  </si>
  <si>
    <t>Single CAC</t>
  </si>
  <si>
    <t>Single Set</t>
  </si>
  <si>
    <t>Floor Stand</t>
  </si>
  <si>
    <t>P03AH</t>
  </si>
  <si>
    <t>SR1</t>
  </si>
  <si>
    <t>Multi</t>
  </si>
  <si>
    <t>Multi F</t>
  </si>
  <si>
    <t>UL3</t>
  </si>
  <si>
    <t>UE4</t>
  </si>
  <si>
    <t>FM38AH</t>
  </si>
  <si>
    <t>UH3</t>
  </si>
  <si>
    <t>Multi F DX (1Φ)</t>
  </si>
  <si>
    <t>Multi F DX (3Φ)</t>
  </si>
  <si>
    <t>FM37AH</t>
  </si>
  <si>
    <t>FM41AH</t>
  </si>
  <si>
    <t>FM49AH</t>
  </si>
  <si>
    <t>FM57AH</t>
  </si>
  <si>
    <t>MC07AH*</t>
  </si>
  <si>
    <t>MC09AH*</t>
  </si>
  <si>
    <t>MC12AH*</t>
  </si>
  <si>
    <t>MC18AH*</t>
  </si>
  <si>
    <t>MC24AH*</t>
  </si>
  <si>
    <t>MA09AH1</t>
  </si>
  <si>
    <t>NF1</t>
  </si>
  <si>
    <t>MA12AH1</t>
  </si>
  <si>
    <t>MA09AH*</t>
  </si>
  <si>
    <t>MA12AH*</t>
  </si>
  <si>
    <t>Artcool (Gallery)</t>
  </si>
  <si>
    <t>MV24AH</t>
  </si>
  <si>
    <t>MT09AH</t>
  </si>
  <si>
    <t>NC1</t>
  </si>
  <si>
    <t>MT06AH</t>
  </si>
  <si>
    <t>NR0</t>
  </si>
  <si>
    <t>MT08AH</t>
  </si>
  <si>
    <t>NQ0</t>
  </si>
  <si>
    <t>MT24AH</t>
  </si>
  <si>
    <t>NP0</t>
  </si>
  <si>
    <t xml:space="preserve">Low Static Duct </t>
  </si>
  <si>
    <t>Concealed Duct (Low Static)</t>
  </si>
  <si>
    <t>N11</t>
  </si>
  <si>
    <t>N21</t>
  </si>
  <si>
    <t>High Static Duct</t>
  </si>
  <si>
    <t>Concealed Duct (High Static)</t>
  </si>
  <si>
    <t>Normal Split</t>
  </si>
  <si>
    <t>N40</t>
  </si>
  <si>
    <t>MS05AH</t>
  </si>
  <si>
    <t>MS07AH</t>
  </si>
  <si>
    <t>MS09AH</t>
  </si>
  <si>
    <t>MS12AH</t>
  </si>
  <si>
    <t>MS18AH</t>
  </si>
  <si>
    <t>N50</t>
  </si>
  <si>
    <t>MS24AH</t>
  </si>
  <si>
    <t>CS07AQ</t>
  </si>
  <si>
    <t>Artcool Inv. (Gallery)</t>
  </si>
  <si>
    <t>Artcool Inv. (Mirror)</t>
  </si>
  <si>
    <t>A09AHU</t>
  </si>
  <si>
    <t>C09AHU</t>
  </si>
  <si>
    <t>A12AHU</t>
  </si>
  <si>
    <t>C12AHU</t>
  </si>
  <si>
    <t>N33</t>
  </si>
  <si>
    <t>C18AHU</t>
  </si>
  <si>
    <t>U33</t>
  </si>
  <si>
    <t>C24AHU</t>
  </si>
  <si>
    <t>A09AWU</t>
  </si>
  <si>
    <t>C09AWU</t>
  </si>
  <si>
    <t>A12AWU</t>
  </si>
  <si>
    <t>C12AWU</t>
  </si>
  <si>
    <t>C18AWU</t>
  </si>
  <si>
    <t>C24AWU</t>
  </si>
  <si>
    <t>A12AW1</t>
  </si>
  <si>
    <t>S24AW</t>
  </si>
  <si>
    <t>S18AW</t>
  </si>
  <si>
    <t>G18AH</t>
  </si>
  <si>
    <t>G09AH</t>
  </si>
  <si>
    <t>G12AH</t>
  </si>
  <si>
    <t>S09AW</t>
  </si>
  <si>
    <t>S12AW</t>
  </si>
  <si>
    <t>UE0</t>
  </si>
  <si>
    <t>NE0</t>
  </si>
  <si>
    <t>A09AW1</t>
  </si>
  <si>
    <t>C18AH*</t>
  </si>
  <si>
    <t>UU30</t>
  </si>
  <si>
    <t>UU37</t>
  </si>
  <si>
    <t>UU48</t>
  </si>
  <si>
    <t>UU60</t>
  </si>
  <si>
    <t>UYB</t>
  </si>
  <si>
    <t>UYC</t>
  </si>
  <si>
    <t>UU12W</t>
  </si>
  <si>
    <t>UU18W</t>
  </si>
  <si>
    <t>UU24W</t>
  </si>
  <si>
    <t>UU30W</t>
  </si>
  <si>
    <t>UU36W</t>
  </si>
  <si>
    <t>UU48W</t>
  </si>
  <si>
    <t>UU60W</t>
  </si>
  <si>
    <t>UU37W</t>
  </si>
  <si>
    <t>UEC</t>
  </si>
  <si>
    <t>UU43W</t>
  </si>
  <si>
    <t>UHC</t>
  </si>
  <si>
    <t>UU49W</t>
  </si>
  <si>
    <t>UU61W</t>
  </si>
  <si>
    <t>UT12</t>
  </si>
  <si>
    <t>UT18</t>
  </si>
  <si>
    <t>UT24</t>
  </si>
  <si>
    <t>UT30</t>
  </si>
  <si>
    <t>UT36</t>
  </si>
  <si>
    <t>UT42</t>
  </si>
  <si>
    <t>UT48</t>
  </si>
  <si>
    <t>UT60</t>
  </si>
  <si>
    <t>UB18</t>
  </si>
  <si>
    <t>UB24</t>
  </si>
  <si>
    <t>NHD</t>
  </si>
  <si>
    <t>UB30</t>
  </si>
  <si>
    <t>NGD</t>
  </si>
  <si>
    <t>UB36</t>
  </si>
  <si>
    <t>UB42</t>
  </si>
  <si>
    <t>NRD</t>
  </si>
  <si>
    <t>UB48</t>
  </si>
  <si>
    <t>UB60</t>
  </si>
  <si>
    <t>UV12</t>
  </si>
  <si>
    <t>NEC</t>
  </si>
  <si>
    <t>UV18</t>
  </si>
  <si>
    <t>NBC</t>
  </si>
  <si>
    <t>UV24</t>
  </si>
  <si>
    <t>NBD</t>
  </si>
  <si>
    <t>UV30</t>
  </si>
  <si>
    <t>UV36</t>
  </si>
  <si>
    <t>NKC</t>
  </si>
  <si>
    <t>NKD</t>
  </si>
  <si>
    <t>NLD</t>
  </si>
  <si>
    <t>UV48</t>
  </si>
  <si>
    <t>NLC</t>
  </si>
  <si>
    <t>UV60</t>
  </si>
  <si>
    <t>SH0</t>
  </si>
  <si>
    <t>SC0</t>
  </si>
  <si>
    <t>UD0</t>
  </si>
  <si>
    <t>FM15AH</t>
  </si>
  <si>
    <t>UL2</t>
  </si>
  <si>
    <t>FM19AH</t>
  </si>
  <si>
    <t>FM25AH</t>
  </si>
  <si>
    <t>FM30AH</t>
  </si>
  <si>
    <t>FM40AH</t>
  </si>
  <si>
    <t>UH0</t>
  </si>
  <si>
    <t>FM48AH</t>
  </si>
  <si>
    <t>UY0</t>
  </si>
  <si>
    <t>FM56AH</t>
  </si>
  <si>
    <t>NP1</t>
  </si>
  <si>
    <t>MV09AH</t>
  </si>
  <si>
    <t>MV12AH</t>
  </si>
  <si>
    <t>MV18AH</t>
  </si>
  <si>
    <t>NB0</t>
  </si>
  <si>
    <t>MT11AH</t>
  </si>
  <si>
    <t>MT10AH</t>
  </si>
  <si>
    <t>MT12AH</t>
  </si>
  <si>
    <t>NE1</t>
  </si>
  <si>
    <t>MT18AH</t>
  </si>
  <si>
    <t>NH0</t>
  </si>
  <si>
    <t>MB09AHL</t>
  </si>
  <si>
    <t>N10</t>
  </si>
  <si>
    <t>MB12AHL</t>
  </si>
  <si>
    <t>MB18AHL</t>
  </si>
  <si>
    <t>N20</t>
  </si>
  <si>
    <t>MB24AHL</t>
  </si>
  <si>
    <t>MB18AH</t>
  </si>
  <si>
    <t>MB24AH</t>
  </si>
  <si>
    <t>UE2</t>
  </si>
  <si>
    <t>NFC</t>
  </si>
  <si>
    <t>NDC</t>
  </si>
  <si>
    <t>NHC</t>
  </si>
  <si>
    <t>NGC</t>
  </si>
  <si>
    <t>NRC</t>
  </si>
  <si>
    <t>P05AH</t>
  </si>
  <si>
    <t>ST0</t>
  </si>
  <si>
    <t>P08AH</t>
  </si>
  <si>
    <t>SF0</t>
  </si>
  <si>
    <t>LZ-H0106BA0</t>
  </si>
  <si>
    <t xml:space="preserve">LZ-H0156BA0 </t>
  </si>
  <si>
    <t>LZ-H0256BA0</t>
  </si>
  <si>
    <t xml:space="preserve">LZ-H0356BA0 </t>
  </si>
  <si>
    <t xml:space="preserve">LZ-H0506BA0 </t>
  </si>
  <si>
    <t>LZ-H0806BA0</t>
  </si>
  <si>
    <t>LZ-H1006BA0</t>
  </si>
  <si>
    <t>LZ-H1506BA0</t>
  </si>
  <si>
    <t>LZ-H2006BA0</t>
  </si>
  <si>
    <t>ULC</t>
  </si>
  <si>
    <t>S09AQU</t>
  </si>
  <si>
    <t>S12AQU</t>
  </si>
  <si>
    <t>NH1</t>
  </si>
  <si>
    <t>UE1</t>
  </si>
  <si>
    <t>N31</t>
  </si>
  <si>
    <t>U31</t>
  </si>
  <si>
    <t>CS18AQ</t>
  </si>
  <si>
    <t>NC0</t>
  </si>
  <si>
    <t>S18AQU</t>
  </si>
  <si>
    <t>UC0</t>
  </si>
  <si>
    <t>CS24AQ</t>
  </si>
  <si>
    <t>S24AQU</t>
  </si>
  <si>
    <t>←</t>
  </si>
  <si>
    <t>CC09AW*</t>
  </si>
  <si>
    <t>SE3</t>
  </si>
  <si>
    <t>NE3</t>
  </si>
  <si>
    <t>CC09AWU</t>
  </si>
  <si>
    <t>UE3</t>
  </si>
  <si>
    <t>CC12AW*</t>
  </si>
  <si>
    <t>CC12AWU</t>
  </si>
  <si>
    <t>CC18AW*</t>
  </si>
  <si>
    <t>S83</t>
  </si>
  <si>
    <t>N83</t>
  </si>
  <si>
    <t>CC18AWU</t>
  </si>
  <si>
    <t>U83</t>
  </si>
  <si>
    <t>CC24AW*</t>
  </si>
  <si>
    <t>CC24AWU</t>
  </si>
  <si>
    <t>S09AF</t>
  </si>
  <si>
    <t>CS09AF</t>
  </si>
  <si>
    <t>S12AF</t>
  </si>
  <si>
    <t>CS12AF</t>
  </si>
  <si>
    <t>S09AT</t>
  </si>
  <si>
    <t>SE3S</t>
  </si>
  <si>
    <t>NE3S</t>
  </si>
  <si>
    <t>UE3S</t>
  </si>
  <si>
    <t>S12AT</t>
  </si>
  <si>
    <t>S18AT</t>
  </si>
  <si>
    <t>S53S</t>
  </si>
  <si>
    <t>N53S</t>
  </si>
  <si>
    <t>U53S</t>
  </si>
  <si>
    <t>S24AT</t>
  </si>
  <si>
    <t>UU18WH</t>
  </si>
  <si>
    <t>UU21WH</t>
  </si>
  <si>
    <t>U41</t>
  </si>
  <si>
    <t>UU24WH</t>
  </si>
  <si>
    <t>UT36H</t>
  </si>
  <si>
    <t>NM1</t>
  </si>
  <si>
    <t>UT42H</t>
  </si>
  <si>
    <t>UT48H</t>
  </si>
  <si>
    <t>ENWALEU</t>
  </si>
  <si>
    <t>LZ-H0156BA2</t>
  </si>
  <si>
    <t>LZ-H080GBA2</t>
  </si>
  <si>
    <t>LZ-H100GBA2</t>
  </si>
  <si>
    <t>LZ-H050GXH0</t>
  </si>
  <si>
    <t>LZ-H050GXN0</t>
  </si>
  <si>
    <t>LZ-H080GXH0</t>
  </si>
  <si>
    <t>LZ-H080GXN0</t>
  </si>
  <si>
    <t>LZ-H100GXH0</t>
  </si>
  <si>
    <t>LZ-H100GXN0</t>
  </si>
  <si>
    <t>UH5</t>
  </si>
  <si>
    <t>MU2M15</t>
  </si>
  <si>
    <t>UL0</t>
  </si>
  <si>
    <t>MU3M19</t>
  </si>
  <si>
    <t>MU4M25</t>
  </si>
  <si>
    <t>U40</t>
  </si>
  <si>
    <t>MU5M30</t>
  </si>
  <si>
    <t>MU5M40</t>
  </si>
  <si>
    <t>CC07AW*</t>
  </si>
  <si>
    <t>CS05AF</t>
  </si>
  <si>
    <t>CS07AF</t>
  </si>
  <si>
    <t xml:space="preserve">Multi-V Indoor </t>
  </si>
  <si>
    <t>Category</t>
  </si>
  <si>
    <t>capacity</t>
  </si>
  <si>
    <t>08 Model</t>
  </si>
  <si>
    <t>SUFFIX</t>
  </si>
  <si>
    <t>09 Model</t>
  </si>
  <si>
    <t>Artcool
Gallery</t>
  </si>
  <si>
    <t>ARNU07GSF12</t>
  </si>
  <si>
    <t>ENCALEU</t>
  </si>
  <si>
    <t>→</t>
  </si>
  <si>
    <t>ARNU09GSF12</t>
  </si>
  <si>
    <t>ARNU12GSF12</t>
  </si>
  <si>
    <t>Artcool
Mirror</t>
  </si>
  <si>
    <t>ARNU07GSER2</t>
  </si>
  <si>
    <t>ARNU09GSER2</t>
  </si>
  <si>
    <t>ARNU12GSER2</t>
  </si>
  <si>
    <t>ARNU15GSEV2</t>
  </si>
  <si>
    <t>Wall split</t>
  </si>
  <si>
    <t>ARNU07GSEL2</t>
  </si>
  <si>
    <t>EMBALEU</t>
  </si>
  <si>
    <t>ARNU09GSEL2</t>
  </si>
  <si>
    <t>ARNU12GSEL2</t>
  </si>
  <si>
    <t>ARNU15GSEL2</t>
  </si>
  <si>
    <t>ARNU18GS5L2</t>
  </si>
  <si>
    <t>ARNU24GS5L2</t>
  </si>
  <si>
    <t>CST 1way</t>
  </si>
  <si>
    <t>ARNU07GTJC2</t>
  </si>
  <si>
    <t>ARNU09GTJC2</t>
  </si>
  <si>
    <t>ARNU12GTJC2</t>
  </si>
  <si>
    <t>CST 2way</t>
  </si>
  <si>
    <t>ARNU18GTLC2</t>
  </si>
  <si>
    <t>ARNU24GTLC2</t>
  </si>
  <si>
    <t>ARNU24GTPC2</t>
  </si>
  <si>
    <t>ARNU28GTPC2</t>
  </si>
  <si>
    <t>ARNU36GTNC2</t>
  </si>
  <si>
    <t>ARNU42GTMC2</t>
  </si>
  <si>
    <t>ARNU48GTMC2</t>
  </si>
  <si>
    <t>convertible</t>
  </si>
  <si>
    <t>ARNU09GVEA2</t>
  </si>
  <si>
    <t>ARNU12GVEA2</t>
  </si>
  <si>
    <t>ARNU18GVJA2</t>
  </si>
  <si>
    <t>ARNU24GVJA2</t>
  </si>
  <si>
    <t>Duct - H</t>
  </si>
  <si>
    <t>ARNU07GBHA2</t>
  </si>
  <si>
    <t>ARNU09GBHA2</t>
  </si>
  <si>
    <t>ARNU12GBHA2</t>
  </si>
  <si>
    <t>ARNU15GBHA2</t>
  </si>
  <si>
    <t>ARNU18GBHA2</t>
  </si>
  <si>
    <t>ARNU24GBHA2</t>
  </si>
  <si>
    <t>ARNU28GBGA2</t>
  </si>
  <si>
    <t>ARNU36GBGA2</t>
  </si>
  <si>
    <t>ARNU42GBGA2</t>
  </si>
  <si>
    <t>ARNU48GBRA2</t>
  </si>
  <si>
    <t>URNU76GB8A2</t>
  </si>
  <si>
    <t>URNU96GB8A2</t>
  </si>
  <si>
    <t>Duct - L</t>
  </si>
  <si>
    <t>ARNU07GB1G2</t>
  </si>
  <si>
    <t>ARNU09GB1G2</t>
  </si>
  <si>
    <t>ARNU12GB1G2</t>
  </si>
  <si>
    <t>ARNU15GB1G2</t>
  </si>
  <si>
    <t>ARNU18GB2G2</t>
  </si>
  <si>
    <t>ARNU24GB2G2</t>
  </si>
  <si>
    <t>Duct - Built in</t>
  </si>
  <si>
    <t>ARNU07GB3G2</t>
  </si>
  <si>
    <t>ARNU09GB3G2</t>
  </si>
  <si>
    <t>ARNU12GB3G2</t>
  </si>
  <si>
    <t>ARNU18GB4G2</t>
  </si>
  <si>
    <t>ARNU24GB4G2</t>
  </si>
  <si>
    <t>F/S</t>
  </si>
  <si>
    <t>ARNU07GCEA2</t>
  </si>
  <si>
    <t>ARNU09GCEA2</t>
  </si>
  <si>
    <t>ARNU12GCEA2</t>
  </si>
  <si>
    <t>ARNU15GCEA2</t>
  </si>
  <si>
    <t>ARNU18GCFA2</t>
  </si>
  <si>
    <t>ARNU24GCFA2</t>
  </si>
  <si>
    <t>Floor Standing</t>
  </si>
  <si>
    <t>ARNU07GCEU2</t>
  </si>
  <si>
    <t>ARNU09GCEU2</t>
  </si>
  <si>
    <t>ARNU12GCEU2</t>
  </si>
  <si>
    <t>ARNU15GCEU2</t>
  </si>
  <si>
    <t>ARNU18GCFU2</t>
  </si>
  <si>
    <t>ARNU24GCFU2</t>
  </si>
  <si>
    <t>09</t>
  </si>
  <si>
    <t>Multi-V Outdoor</t>
  </si>
  <si>
    <t>Category4</t>
  </si>
  <si>
    <t>Plus</t>
  </si>
  <si>
    <t>ARUN50LT2</t>
  </si>
  <si>
    <t>EWGBLEU</t>
  </si>
  <si>
    <t>ARUN60LT2</t>
  </si>
  <si>
    <t>ARUN80LT2</t>
  </si>
  <si>
    <t>ARUN100LT2</t>
  </si>
  <si>
    <t>ARUN120LT2</t>
  </si>
  <si>
    <t>ARUN140LT2</t>
  </si>
  <si>
    <t>ARUN160LT2</t>
  </si>
  <si>
    <t xml:space="preserve"> Sync</t>
  </si>
  <si>
    <t>ARUB80LT2</t>
  </si>
  <si>
    <t>ARUB100LT2</t>
  </si>
  <si>
    <t>ARUB120LT2</t>
  </si>
  <si>
    <t>ARUB140LT2</t>
  </si>
  <si>
    <t>ARUB160LT2</t>
  </si>
  <si>
    <t>Mini</t>
  </si>
  <si>
    <t>ARUN40GS2</t>
  </si>
  <si>
    <t>ARUN50GS2</t>
  </si>
  <si>
    <t>ARUN60GS2</t>
  </si>
  <si>
    <t>ARUN40LS2</t>
  </si>
  <si>
    <t>ARUN50LS2</t>
  </si>
  <si>
    <t>ARUN60LS2</t>
  </si>
  <si>
    <t>Space</t>
  </si>
  <si>
    <t>ARUN60LL2</t>
  </si>
  <si>
    <t>ARUN60LR2</t>
  </si>
  <si>
    <t>ARUN80LL2</t>
  </si>
  <si>
    <t>ARUN80LR2</t>
  </si>
  <si>
    <t>Multi Duct from China</t>
  </si>
  <si>
    <t>Multi
Duct</t>
  </si>
  <si>
    <t>N12</t>
  </si>
  <si>
    <t>N22</t>
  </si>
  <si>
    <t>PHLTA</t>
  </si>
  <si>
    <t>ENCXLEU</t>
  </si>
  <si>
    <t>Type1</t>
  </si>
  <si>
    <t>Type2</t>
  </si>
  <si>
    <t>Type3</t>
  </si>
  <si>
    <t>Sales</t>
  </si>
  <si>
    <t>LG</t>
  </si>
  <si>
    <t>Model</t>
  </si>
  <si>
    <t>Suffix</t>
  </si>
  <si>
    <t>On/Off</t>
  </si>
  <si>
    <t>Good</t>
  </si>
  <si>
    <t>S43D</t>
  </si>
  <si>
    <t>K09AH</t>
  </si>
  <si>
    <t>S41</t>
  </si>
  <si>
    <t>N41</t>
  </si>
  <si>
    <t>SR3</t>
  </si>
  <si>
    <t>K12AH</t>
  </si>
  <si>
    <t>SE0</t>
  </si>
  <si>
    <t>ST3</t>
  </si>
  <si>
    <t>K18AH</t>
  </si>
  <si>
    <t>S51</t>
  </si>
  <si>
    <t>N51</t>
  </si>
  <si>
    <t>U51</t>
  </si>
  <si>
    <t>K24AH</t>
  </si>
  <si>
    <t>Better</t>
  </si>
  <si>
    <t>S09AHP</t>
  </si>
  <si>
    <t>S40D</t>
  </si>
  <si>
    <t>S42</t>
  </si>
  <si>
    <t>N42</t>
  </si>
  <si>
    <t>U42</t>
  </si>
  <si>
    <t>S12AHP</t>
  </si>
  <si>
    <t>SE0D</t>
  </si>
  <si>
    <t>SE2</t>
  </si>
  <si>
    <t>NE2</t>
  </si>
  <si>
    <t>S18AHP</t>
  </si>
  <si>
    <t>S51D</t>
  </si>
  <si>
    <t>S52</t>
  </si>
  <si>
    <t>N52</t>
  </si>
  <si>
    <t>U52</t>
  </si>
  <si>
    <t>S24AHP</t>
  </si>
  <si>
    <t>S52D</t>
  </si>
  <si>
    <t>Artcool (Panel)</t>
  </si>
  <si>
    <t>A09AH*</t>
  </si>
  <si>
    <t>SP4</t>
  </si>
  <si>
    <t>NP4</t>
  </si>
  <si>
    <t>UP4</t>
  </si>
  <si>
    <t>A12AH*</t>
  </si>
  <si>
    <t>Artcool (Mirror)</t>
  </si>
  <si>
    <t>C09AH*</t>
  </si>
  <si>
    <t>SU4</t>
  </si>
  <si>
    <t>NU4</t>
  </si>
  <si>
    <t>UU4</t>
  </si>
  <si>
    <t>C12AH*</t>
  </si>
  <si>
    <t>S33</t>
  </si>
  <si>
    <t>C24AH*</t>
  </si>
  <si>
    <t>S34</t>
  </si>
  <si>
    <t>N34</t>
  </si>
  <si>
    <t>U34</t>
  </si>
  <si>
    <t>Inverter</t>
  </si>
  <si>
    <t>NA0</t>
  </si>
  <si>
    <t>A (Nornal)</t>
  </si>
  <si>
    <t>S50</t>
  </si>
  <si>
    <t>S30AW</t>
  </si>
  <si>
    <t>SD0</t>
  </si>
  <si>
    <t>ND0</t>
  </si>
  <si>
    <t>S36AW</t>
  </si>
  <si>
    <t>Hero</t>
  </si>
  <si>
    <t>CS09AQ</t>
  </si>
  <si>
    <t>SB0</t>
  </si>
  <si>
    <t>UB0</t>
  </si>
  <si>
    <t>CS12AQ</t>
  </si>
  <si>
    <t>SF2</t>
  </si>
  <si>
    <t>NF2</t>
  </si>
  <si>
    <t>UF2</t>
  </si>
  <si>
    <t>SF1</t>
  </si>
  <si>
    <t>C09AW*</t>
  </si>
  <si>
    <t>C12AW*</t>
  </si>
  <si>
    <t>C18AW*</t>
  </si>
  <si>
    <t>S81</t>
  </si>
  <si>
    <t>N81</t>
  </si>
  <si>
    <t>U81</t>
  </si>
  <si>
    <t>C24AW*</t>
  </si>
  <si>
    <t>x</t>
  </si>
  <si>
    <t>suffix</t>
  </si>
  <si>
    <t>CA09AW*</t>
  </si>
  <si>
    <t>CA12AW*</t>
  </si>
  <si>
    <t>CA18AW*</t>
  </si>
  <si>
    <t>CA24AW*</t>
  </si>
  <si>
    <t>Libero R</t>
  </si>
  <si>
    <t>Libero E</t>
  </si>
  <si>
    <t>E09SQ</t>
  </si>
  <si>
    <t>E09SQU</t>
  </si>
  <si>
    <t>E12SQ</t>
  </si>
  <si>
    <t>E12SQU</t>
  </si>
  <si>
    <t>E18SQ</t>
  </si>
  <si>
    <t>E24SQ</t>
  </si>
  <si>
    <t>11 Model</t>
  </si>
  <si>
    <t>ARUN160LT3</t>
  </si>
  <si>
    <t>ARUN180LT3</t>
  </si>
  <si>
    <t>ARUN80LT3</t>
  </si>
  <si>
    <t>ARUN100LT3</t>
  </si>
  <si>
    <t>ARUN120LT3</t>
  </si>
  <si>
    <t>ARUN140LT3</t>
  </si>
  <si>
    <t>ARUN200LT3</t>
  </si>
  <si>
    <t>LZ-H015GBA2</t>
  </si>
  <si>
    <t>LZ-H025GBA2</t>
  </si>
  <si>
    <t>LZ-H035GBA2</t>
  </si>
  <si>
    <t>LZ-H050GBA2</t>
  </si>
  <si>
    <t>LZ-H150GBA2</t>
  </si>
  <si>
    <t>LZ-H200GBA2</t>
  </si>
  <si>
    <t>Type</t>
  </si>
  <si>
    <t>Libero Artcool</t>
  </si>
  <si>
    <t>CA07AW*</t>
  </si>
  <si>
    <t>UL1</t>
  </si>
  <si>
    <t>Prodej</t>
  </si>
  <si>
    <t>Schiessl</t>
  </si>
  <si>
    <r>
      <t>ARNU18GS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>R2</t>
    </r>
  </si>
  <si>
    <r>
      <t>ARNU24GS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>R2</t>
    </r>
  </si>
  <si>
    <r>
      <t>ARNU05GT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</si>
  <si>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ARNU07GT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</si>
  <si>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ARNU07GT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</si>
  <si>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ARNU09GT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</si>
  <si>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ARNU09GT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</si>
  <si>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ARNU12GT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</si>
  <si>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ARNU12GT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</si>
  <si>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ARNU15GT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</si>
  <si>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ARNU15GT</t>
    </r>
    <r>
      <rPr>
        <b/>
        <sz val="8"/>
        <color indexed="10"/>
        <rFont val="Arial"/>
        <family val="2"/>
      </rPr>
      <t>Q</t>
    </r>
    <r>
      <rPr>
        <sz val="8"/>
        <color indexed="8"/>
        <rFont val="Arial"/>
        <family val="2"/>
      </rPr>
      <t>C2</t>
    </r>
  </si>
  <si>
    <r>
      <t>ARNU18GT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</si>
  <si>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ARNU18GT</t>
    </r>
    <r>
      <rPr>
        <b/>
        <sz val="8"/>
        <color indexed="10"/>
        <rFont val="Arial"/>
        <family val="2"/>
      </rPr>
      <t>Q</t>
    </r>
    <r>
      <rPr>
        <sz val="8"/>
        <color indexed="8"/>
        <rFont val="Arial"/>
        <family val="2"/>
      </rPr>
      <t>C2</t>
    </r>
  </si>
  <si>
    <r>
      <t>ENWA</t>
    </r>
    <r>
      <rPr>
        <b/>
        <sz val="8"/>
        <color indexed="10"/>
        <rFont val="Arial"/>
        <family val="2"/>
      </rPr>
      <t>L</t>
    </r>
    <r>
      <rPr>
        <sz val="8"/>
        <rFont val="Arial"/>
        <family val="2"/>
      </rPr>
      <t>EU</t>
    </r>
  </si>
  <si>
    <r>
      <t>ENWAE</t>
    </r>
    <r>
      <rPr>
        <b/>
        <sz val="8"/>
        <color indexed="10"/>
        <rFont val="Arial"/>
        <family val="2"/>
      </rPr>
      <t>E</t>
    </r>
    <r>
      <rPr>
        <sz val="8"/>
        <rFont val="Arial"/>
        <family val="2"/>
      </rPr>
      <t>U</t>
    </r>
  </si>
  <si>
    <r>
      <t>S5</t>
    </r>
    <r>
      <rPr>
        <sz val="10"/>
        <rFont val="Arial"/>
        <family val="2"/>
      </rPr>
      <t>2S</t>
    </r>
  </si>
  <si>
    <r>
      <t>N5</t>
    </r>
    <r>
      <rPr>
        <sz val="10"/>
        <rFont val="Arial"/>
        <family val="2"/>
      </rPr>
      <t>2S</t>
    </r>
  </si>
  <si>
    <r>
      <t>U5</t>
    </r>
    <r>
      <rPr>
        <sz val="10"/>
        <rFont val="Arial"/>
        <family val="2"/>
      </rPr>
      <t>2S</t>
    </r>
  </si>
  <si>
    <t>PQWRHDF0</t>
  </si>
  <si>
    <t xml:space="preserve"> PQRCUDS0</t>
  </si>
  <si>
    <t>PQRCUDS0B</t>
  </si>
  <si>
    <t>PQRCUDS0S</t>
  </si>
  <si>
    <t>PQCSC101S0</t>
  </si>
  <si>
    <t>PQCSB101S0</t>
  </si>
  <si>
    <t>Scheduler</t>
  </si>
  <si>
    <t>PQCSD130A0</t>
  </si>
  <si>
    <t>AC Smart</t>
  </si>
  <si>
    <t>128 Units Expansion Kit</t>
  </si>
  <si>
    <t>PQCSE440U0</t>
  </si>
  <si>
    <t>DO Kit</t>
  </si>
  <si>
    <t>PQNFP00T0</t>
  </si>
  <si>
    <t>ACP</t>
  </si>
  <si>
    <t>AC Manager</t>
  </si>
  <si>
    <t>PQCSS520A0E</t>
  </si>
  <si>
    <t>BNU-LW</t>
  </si>
  <si>
    <t>PQNFB16A1</t>
  </si>
  <si>
    <t>BNU-BN</t>
  </si>
  <si>
    <t>PQNFB17B0</t>
  </si>
  <si>
    <t xml:space="preserve">PI485 </t>
  </si>
  <si>
    <t>PMNFP14A1</t>
  </si>
  <si>
    <t>PHNFP14A0</t>
  </si>
  <si>
    <t>Dry Contact</t>
  </si>
  <si>
    <t>PQDSA</t>
  </si>
  <si>
    <t>PQDSB</t>
  </si>
  <si>
    <t>PDI</t>
  </si>
  <si>
    <t>PQNUD1S00</t>
  </si>
  <si>
    <t>PRDSBM</t>
  </si>
  <si>
    <t>PZCWRCG3</t>
  </si>
  <si>
    <t>Low Ambient Kit</t>
  </si>
  <si>
    <t>AQLA</t>
  </si>
  <si>
    <t>PQRSTA0</t>
  </si>
  <si>
    <t>LGMV</t>
  </si>
  <si>
    <t>PRCTFE1</t>
  </si>
  <si>
    <t>PRCTSH1</t>
  </si>
  <si>
    <t>PRCTSL1</t>
  </si>
  <si>
    <t>AHU Kit</t>
  </si>
  <si>
    <t>PRCKA0</t>
  </si>
  <si>
    <t>PRLK048A0</t>
  </si>
  <si>
    <t>1 Way CST 
Front panel
(Plasma)</t>
  </si>
  <si>
    <t>PT-HJC</t>
  </si>
  <si>
    <t>PT-HLC</t>
  </si>
  <si>
    <t>4 Way CST 
Front panel
(Plasma)</t>
  </si>
  <si>
    <t>PT-HEC1</t>
  </si>
  <si>
    <t>PT-UQC</t>
  </si>
  <si>
    <t>PT-UMC</t>
  </si>
  <si>
    <t>PTEGM0</t>
  </si>
  <si>
    <t>Air Guide</t>
  </si>
  <si>
    <t>PQAGA</t>
  </si>
  <si>
    <t>Built-in Accessory</t>
  </si>
  <si>
    <t xml:space="preserve">PBSGB30 </t>
  </si>
  <si>
    <t>PBSC30</t>
  </si>
  <si>
    <t xml:space="preserve">PBSGB40 </t>
  </si>
  <si>
    <t>PBSC40</t>
  </si>
  <si>
    <t>R-410A  
Multi V Plus
Y Branch</t>
  </si>
  <si>
    <t>ARBLN01621</t>
  </si>
  <si>
    <t>ARBLN03321</t>
  </si>
  <si>
    <t>ARBLN07121</t>
  </si>
  <si>
    <t>ARBLN14521</t>
  </si>
  <si>
    <t>R-410A  
Multi V sync
Y Branch</t>
  </si>
  <si>
    <t>ARBLB01621</t>
  </si>
  <si>
    <t>ARBLB03321</t>
  </si>
  <si>
    <t>ARBLB07121</t>
  </si>
  <si>
    <t>ARBLB14521</t>
  </si>
  <si>
    <t>R-410A 
Multi V Plus
ODU branch</t>
  </si>
  <si>
    <t>ARCNN20</t>
  </si>
  <si>
    <t>ARCNN30</t>
  </si>
  <si>
    <t>R-410A 
Multi V Sync
ODU branch</t>
  </si>
  <si>
    <t>ARCNB20</t>
  </si>
  <si>
    <t>ARCNB30</t>
  </si>
  <si>
    <t>R410A 
H/R unit</t>
  </si>
  <si>
    <t>PRHR020</t>
  </si>
  <si>
    <t>PRHR030</t>
  </si>
  <si>
    <t>PRHR040</t>
  </si>
  <si>
    <t xml:space="preserve">R22/R410A
Header
</t>
  </si>
  <si>
    <t>ARBL054</t>
  </si>
  <si>
    <t>ARBL057</t>
  </si>
  <si>
    <t xml:space="preserve">ARBL104 </t>
  </si>
  <si>
    <t>ARBL107</t>
  </si>
  <si>
    <t>ARBL1010</t>
  </si>
  <si>
    <t>ARBL2010</t>
  </si>
  <si>
    <t>Distributor
Multi</t>
  </si>
  <si>
    <t>PMBD3620</t>
  </si>
  <si>
    <t>PMBD3630</t>
  </si>
  <si>
    <t>PMBD3640</t>
  </si>
  <si>
    <t>PMBD7230</t>
  </si>
  <si>
    <t>Branch Kit
Multi R22/R410A
Common Unit</t>
  </si>
  <si>
    <t>PMUB11A</t>
  </si>
  <si>
    <t>PMUB23A</t>
  </si>
  <si>
    <t>PMUB122A</t>
  </si>
  <si>
    <t>PMUB112A</t>
  </si>
  <si>
    <t>PMUB111A</t>
  </si>
  <si>
    <t>PMUB1111A</t>
  </si>
  <si>
    <t>PMBL3620</t>
  </si>
  <si>
    <t>PMBL5620</t>
  </si>
  <si>
    <t>PMBL1203F0</t>
  </si>
  <si>
    <t>E07SQ</t>
  </si>
  <si>
    <t>vyřazeno</t>
  </si>
  <si>
    <t>H09MW</t>
  </si>
  <si>
    <t>SM0</t>
  </si>
  <si>
    <t>NM0</t>
  </si>
  <si>
    <t>UM0</t>
  </si>
  <si>
    <t>H12MW</t>
  </si>
  <si>
    <t>S09MH</t>
  </si>
  <si>
    <t>SW0</t>
  </si>
  <si>
    <t>NW0</t>
  </si>
  <si>
    <t>UW0</t>
  </si>
  <si>
    <t>S12MH</t>
  </si>
  <si>
    <t>nové</t>
  </si>
  <si>
    <t>Prestige
(Hyper)</t>
  </si>
  <si>
    <t>Econo
(Mega Hit)</t>
  </si>
  <si>
    <t>UO2</t>
  </si>
  <si>
    <t>U32</t>
  </si>
  <si>
    <t>UU37WH</t>
  </si>
  <si>
    <t>UU43WH</t>
  </si>
  <si>
    <t>UU49WH</t>
  </si>
  <si>
    <t>NR2</t>
  </si>
  <si>
    <t>NQ2</t>
  </si>
  <si>
    <t>NP2</t>
  </si>
  <si>
    <t>NN2</t>
  </si>
  <si>
    <t>NM2</t>
  </si>
  <si>
    <t>CT09</t>
  </si>
  <si>
    <t>CT12</t>
  </si>
  <si>
    <t>CT18</t>
  </si>
  <si>
    <t>CT24</t>
  </si>
  <si>
    <t>NH2</t>
  </si>
  <si>
    <t>NG2</t>
  </si>
  <si>
    <t>CB18</t>
  </si>
  <si>
    <t>CB24</t>
  </si>
  <si>
    <t>NJ2</t>
  </si>
  <si>
    <t>NK2</t>
  </si>
  <si>
    <t>NL2</t>
  </si>
  <si>
    <t>CV09</t>
  </si>
  <si>
    <t>CV12</t>
  </si>
  <si>
    <t>CV18</t>
  </si>
  <si>
    <t>CV24</t>
  </si>
  <si>
    <t>console</t>
  </si>
  <si>
    <t>MU2M17</t>
  </si>
  <si>
    <t>MU3M21</t>
  </si>
  <si>
    <t>MU4M27</t>
  </si>
  <si>
    <t>MS05SQ</t>
  </si>
  <si>
    <t>MS07SQ</t>
  </si>
  <si>
    <t>MS09SQ</t>
  </si>
  <si>
    <t>MS12SQ</t>
  </si>
  <si>
    <t>MS18SQ</t>
  </si>
  <si>
    <t>MS24SQ</t>
  </si>
  <si>
    <t>MS07AQ</t>
  </si>
  <si>
    <t>MS09AQ</t>
  </si>
  <si>
    <t>MS12AQ</t>
  </si>
  <si>
    <t>MS18AQ</t>
  </si>
  <si>
    <t>MS24AQ</t>
  </si>
  <si>
    <t>MS07AW*</t>
  </si>
  <si>
    <t>MS09AW*</t>
  </si>
  <si>
    <t>MS12AW*</t>
  </si>
  <si>
    <t>MS18AW*</t>
  </si>
  <si>
    <t>MS24AW*</t>
  </si>
  <si>
    <t>NU1</t>
  </si>
  <si>
    <t>doprodej</t>
  </si>
  <si>
    <t>Wall split LIBERO</t>
  </si>
  <si>
    <t>12 Model</t>
  </si>
  <si>
    <t>ARNU07GSBL2</t>
  </si>
  <si>
    <t>ARNU09GSBL2</t>
  </si>
  <si>
    <t>ARNU12GSBL2</t>
  </si>
  <si>
    <t>ARNU15GSBL2</t>
  </si>
  <si>
    <t>ARNU18GSCL2</t>
  </si>
  <si>
    <t>ARNU24GSCL2</t>
  </si>
  <si>
    <t>ARNU07GSF*2</t>
  </si>
  <si>
    <t>ARNU09GSF*2</t>
  </si>
  <si>
    <t>ARNU12GSF*2</t>
  </si>
  <si>
    <t>ARNU07GSE*2</t>
  </si>
  <si>
    <t>ARNU09GSE*2</t>
  </si>
  <si>
    <t>ARNU12GSE*2</t>
  </si>
  <si>
    <t>ARNU15GSE*2</t>
  </si>
  <si>
    <r>
      <t>ARNU18GS</t>
    </r>
    <r>
      <rPr>
        <b/>
        <sz val="8"/>
        <color indexed="10"/>
        <rFont val="Arial"/>
        <family val="2"/>
      </rPr>
      <t>8*</t>
    </r>
    <r>
      <rPr>
        <sz val="8"/>
        <rFont val="Arial"/>
        <family val="2"/>
      </rPr>
      <t>2</t>
    </r>
  </si>
  <si>
    <r>
      <t>ARNU24GS</t>
    </r>
    <r>
      <rPr>
        <b/>
        <sz val="8"/>
        <color indexed="10"/>
        <rFont val="Arial"/>
        <family val="2"/>
      </rPr>
      <t>8*</t>
    </r>
    <r>
      <rPr>
        <sz val="8"/>
        <rFont val="Arial"/>
        <family val="2"/>
      </rPr>
      <t>2</t>
    </r>
  </si>
  <si>
    <t>ARNU07GTUC2</t>
  </si>
  <si>
    <t>ARNU09GTUC2</t>
  </si>
  <si>
    <t>ARNU12GTUC2</t>
  </si>
  <si>
    <t>ARNU18GTTC2</t>
  </si>
  <si>
    <t>ARNU24GTTC2</t>
  </si>
  <si>
    <t>ARNU54GBRA2</t>
  </si>
  <si>
    <t>ARNU07GL1G2</t>
  </si>
  <si>
    <t>ARNU09GL1G2</t>
  </si>
  <si>
    <t>ARNU12GL2G2</t>
  </si>
  <si>
    <t>ARNU15GL2G2</t>
  </si>
  <si>
    <t>ARNU18GL2G2</t>
  </si>
  <si>
    <t>ARNU24GL3G2</t>
  </si>
  <si>
    <t>ENWAEEU</t>
  </si>
  <si>
    <t>ARNU15GB3G2</t>
  </si>
  <si>
    <t>Fresh Air Intake Unit</t>
  </si>
  <si>
    <t>ARNU48GBRZ2</t>
  </si>
  <si>
    <t>ARNU76GB8Z2</t>
  </si>
  <si>
    <t>ARNU96GB8Z2</t>
  </si>
  <si>
    <t>URNU36GVKA2</t>
  </si>
  <si>
    <t>URNU48GVLA2</t>
  </si>
  <si>
    <t>ARNU07GQAA2</t>
  </si>
  <si>
    <t>ARNU09GQAA2</t>
  </si>
  <si>
    <t>ARNU12GQAA2</t>
  </si>
  <si>
    <t>ARNU15GQAA2</t>
  </si>
  <si>
    <t>ARNH08GK3A2</t>
  </si>
  <si>
    <t xml:space="preserve">ARNH10GK2A2 </t>
  </si>
  <si>
    <t>Nové</t>
  </si>
  <si>
    <t>ARUN80LM3</t>
  </si>
  <si>
    <t>ARUN100LM3</t>
  </si>
  <si>
    <t>ARUN120LM3</t>
  </si>
  <si>
    <t>ARUB80LT3</t>
  </si>
  <si>
    <t>ARUB100LT3</t>
  </si>
  <si>
    <t>ARUB120LT3</t>
  </si>
  <si>
    <t>ARUB140LT3</t>
  </si>
  <si>
    <t>ARUB160LT3</t>
  </si>
  <si>
    <t>ARUB180LT3</t>
  </si>
  <si>
    <t>ARUB200LT3</t>
  </si>
  <si>
    <t>ARUN40GS2A</t>
  </si>
  <si>
    <t>ARUN50GS2A</t>
  </si>
  <si>
    <t>ARUN60GS2A</t>
  </si>
  <si>
    <t>ARUN40LS2A</t>
  </si>
  <si>
    <t>ARUN50LS2A</t>
  </si>
  <si>
    <t>ARUN60LS2A</t>
  </si>
  <si>
    <t>HN0914.NK1</t>
  </si>
  <si>
    <t>Hydro Kit</t>
  </si>
  <si>
    <t>IDU</t>
  </si>
  <si>
    <t>kW</t>
  </si>
  <si>
    <t>HN0916.NK1</t>
  </si>
  <si>
    <t>HN0926.NK1</t>
  </si>
  <si>
    <t>HN0936.NK1</t>
  </si>
  <si>
    <t>HN1616.NK1</t>
  </si>
  <si>
    <t>HN1626.NK1</t>
  </si>
  <si>
    <t>HN1636.NK1</t>
  </si>
  <si>
    <t>HN1629.NK1</t>
  </si>
  <si>
    <t>HN1639.NK1</t>
  </si>
  <si>
    <t>HU091.U41</t>
  </si>
  <si>
    <t>ODU (1Φ)</t>
  </si>
  <si>
    <t>Normal</t>
  </si>
  <si>
    <t>ODU</t>
  </si>
  <si>
    <t>HU121.U31</t>
  </si>
  <si>
    <t>HU141.U31</t>
  </si>
  <si>
    <t>HU161.U31</t>
  </si>
  <si>
    <t>HU123.U31</t>
  </si>
  <si>
    <t>ODU (3Φ)</t>
  </si>
  <si>
    <t>HU143.U31</t>
  </si>
  <si>
    <t>HU163.U31</t>
  </si>
  <si>
    <t>LG Model name
('11)</t>
  </si>
  <si>
    <t>LG Suffix
('11)</t>
  </si>
  <si>
    <t>Remarks #2</t>
  </si>
  <si>
    <t>Wireless</t>
  </si>
  <si>
    <t>Standard Wired 
Remote Controller</t>
  </si>
  <si>
    <t>PQRCVSL0</t>
  </si>
  <si>
    <t>PQRCUSA1 already dropped(PQRCVSL0 replaced since 2010)</t>
  </si>
  <si>
    <t>PQRCVSL0QW</t>
  </si>
  <si>
    <t>PZRCUSB0</t>
  </si>
  <si>
    <t>PVRCUSZ0</t>
  </si>
  <si>
    <t>Simple Wired
Remote Controller</t>
  </si>
  <si>
    <t>PQRCVCL0Q</t>
  </si>
  <si>
    <t>PQRCVCL0QW</t>
  </si>
  <si>
    <t>PQRCHCA0Q</t>
  </si>
  <si>
    <t>PQRCHCA0QW</t>
  </si>
  <si>
    <t>Deluxe  Wired 
Remote Controller</t>
  </si>
  <si>
    <t>Function Central Controller</t>
  </si>
  <si>
    <t xml:space="preserve"> Simple  Central Controller</t>
  </si>
  <si>
    <t>AC EZ</t>
  </si>
  <si>
    <t>PQCSZ250S0</t>
  </si>
  <si>
    <t xml:space="preserve">PQCSW320A1E </t>
  </si>
  <si>
    <t>AC Smart Option Kit</t>
  </si>
  <si>
    <t>PQCSE341A0</t>
  </si>
  <si>
    <t>AC Smart  Accessory</t>
  </si>
  <si>
    <t>PQCSE342A0</t>
  </si>
  <si>
    <t>PQCPA11A0E</t>
  </si>
  <si>
    <t>PQCPB11A0E</t>
  </si>
  <si>
    <t>PMNFP14A0</t>
  </si>
  <si>
    <t>PSNFP14A0</t>
  </si>
  <si>
    <t>PQDSA1</t>
  </si>
  <si>
    <t>PQDSB1</t>
  </si>
  <si>
    <t>PQDSBC</t>
  </si>
  <si>
    <t>PQDSBCDVM0</t>
  </si>
  <si>
    <t>PQDSBNGCM1</t>
  </si>
  <si>
    <t>PQDSBCGCD0</t>
  </si>
  <si>
    <t>Cool/Heat Selector</t>
  </si>
  <si>
    <t>Group control Wire</t>
  </si>
  <si>
    <t>Zone Controller</t>
  </si>
  <si>
    <t>ABZCA</t>
  </si>
  <si>
    <t>CTI</t>
  </si>
  <si>
    <t>PKFC0</t>
  </si>
  <si>
    <t>Telecom Shelter controller</t>
  </si>
  <si>
    <t>PQCSA001T0</t>
  </si>
  <si>
    <t>Room Temperature Sensor</t>
  </si>
  <si>
    <t>PRCTIL0</t>
  </si>
  <si>
    <t>AWHP Kit</t>
  </si>
  <si>
    <t>Sanitary Tank Control Kit</t>
  </si>
  <si>
    <t>PHLLA</t>
  </si>
  <si>
    <t>Solar Heating Control Kit</t>
  </si>
  <si>
    <t>PHLTB</t>
  </si>
  <si>
    <t>AHEH0462A</t>
  </si>
  <si>
    <t>AHEH0662A</t>
  </si>
  <si>
    <t>Ventilation Kit for CST
(Fresh Kit)</t>
  </si>
  <si>
    <t>PTVK410</t>
  </si>
  <si>
    <t>PTVK420</t>
  </si>
  <si>
    <t>PTVK430</t>
  </si>
  <si>
    <t>CST Cover</t>
  </si>
  <si>
    <t>PTDCD</t>
  </si>
  <si>
    <t>PTDCD1</t>
  </si>
  <si>
    <t>PTDCM</t>
  </si>
  <si>
    <t>PTDCQ</t>
  </si>
  <si>
    <t>Plasma Kit</t>
  </si>
  <si>
    <t>PTPKM0</t>
  </si>
  <si>
    <t>PTPKQ0</t>
  </si>
  <si>
    <t>Drain Pump Kit</t>
  </si>
  <si>
    <t>ABDPE</t>
  </si>
  <si>
    <t>ABDPT</t>
  </si>
  <si>
    <t>ABDPG</t>
  </si>
  <si>
    <t>Control Kit</t>
  </si>
  <si>
    <t>EEV Kit</t>
  </si>
  <si>
    <t>PRCKD20E</t>
  </si>
  <si>
    <t>PRCKD40E</t>
  </si>
  <si>
    <t>PATX13A0E</t>
  </si>
  <si>
    <t>Expansion Kit</t>
  </si>
  <si>
    <t>PATX20A0E</t>
  </si>
  <si>
    <t>PATX25A0E</t>
  </si>
  <si>
    <t>PATX35A0E</t>
  </si>
  <si>
    <t>PATX50A0E</t>
  </si>
  <si>
    <t>PUCKA0</t>
  </si>
  <si>
    <t>Electric Heater
(Single Package)</t>
  </si>
  <si>
    <t>LKAEH052</t>
  </si>
  <si>
    <t>LKAEH102</t>
  </si>
  <si>
    <t>LKAEH18B</t>
  </si>
  <si>
    <t>LKAEH36B</t>
  </si>
  <si>
    <t>LKAEH36BL</t>
  </si>
  <si>
    <t>LKAEH098</t>
  </si>
  <si>
    <t>LKAEH188</t>
  </si>
  <si>
    <t>LKAEH368L</t>
  </si>
  <si>
    <t>Electric Heater
(Ducted Split)</t>
  </si>
  <si>
    <t>ANEH0521A</t>
  </si>
  <si>
    <t>ANEH1021A</t>
  </si>
  <si>
    <t>ANEH09B1B</t>
  </si>
  <si>
    <t>ANEH18B1B</t>
  </si>
  <si>
    <t>ANEH18B1C</t>
  </si>
  <si>
    <t>ANEH3682C</t>
  </si>
  <si>
    <t>1 Way CST Front panel (Plasma)</t>
  </si>
  <si>
    <t>PT-HCC</t>
  </si>
  <si>
    <t>1 Way CST(TU Panel)</t>
  </si>
  <si>
    <t>PT-UUD</t>
  </si>
  <si>
    <t>1 Way CST(TT Panel)</t>
  </si>
  <si>
    <t>PT-UTD</t>
  </si>
  <si>
    <t>PT-UTC</t>
  </si>
  <si>
    <t xml:space="preserve"> PT-UUC</t>
  </si>
  <si>
    <t>2 Way CST Front panel (Plasma)</t>
  </si>
  <si>
    <t>Fade out model</t>
  </si>
  <si>
    <t>Highlander Front panel</t>
  </si>
  <si>
    <t>Auto elevation grill kit</t>
  </si>
  <si>
    <t>Artcool Panel
(S3)</t>
  </si>
  <si>
    <t>PSAP3CB10</t>
  </si>
  <si>
    <t>PSAP3CC10</t>
  </si>
  <si>
    <t>PSAP3CD10</t>
  </si>
  <si>
    <t>PSAP3CM10</t>
  </si>
  <si>
    <t>PSAP3CR10</t>
  </si>
  <si>
    <t>PSAP3CW10</t>
  </si>
  <si>
    <t>Artcool Panel
(SF)</t>
  </si>
  <si>
    <t>PSAPFCE11</t>
  </si>
  <si>
    <t>PSAPFCG11</t>
  </si>
  <si>
    <t>PSAPFCH11</t>
  </si>
  <si>
    <t>PSAPFCV11</t>
  </si>
  <si>
    <t>PRAGX2S0</t>
  </si>
  <si>
    <t>for Multi V III</t>
  </si>
  <si>
    <t>PRAGX3S0</t>
  </si>
  <si>
    <t>Multi V Plus, Space, Mini, Plus II, Space II, Multi V III</t>
  </si>
  <si>
    <t>Multi V Plus, Plus II, Multi V III</t>
  </si>
  <si>
    <t>ARBLN23220</t>
  </si>
  <si>
    <t>Multi V Sync, Multi V Sync II, Multi V Sync III</t>
  </si>
  <si>
    <t>ARBLB23220</t>
  </si>
  <si>
    <t>Multi V Plus &amp; Plus II</t>
  </si>
  <si>
    <t>ARCNN21</t>
  </si>
  <si>
    <t>Multi V III Only</t>
  </si>
  <si>
    <t>ARCNN31</t>
  </si>
  <si>
    <t>ARCNN41</t>
  </si>
  <si>
    <t>Multi V Sync &amp; Sync II</t>
  </si>
  <si>
    <t>ARCNB21</t>
  </si>
  <si>
    <t>Multi V Sync III only</t>
  </si>
  <si>
    <t>ARCNB31</t>
  </si>
  <si>
    <t>ARCNB41</t>
  </si>
  <si>
    <t>Multi V Sync, Sync II</t>
  </si>
  <si>
    <t>PRHR021</t>
  </si>
  <si>
    <t>ENCXLE3</t>
  </si>
  <si>
    <t>Multi V Sync, Sync, II, Sync III</t>
  </si>
  <si>
    <t>PRHR031</t>
  </si>
  <si>
    <t>PRHR041</t>
  </si>
  <si>
    <t>Stopper Valve</t>
  </si>
  <si>
    <t>PRVT120</t>
  </si>
  <si>
    <t>PRVT780</t>
  </si>
  <si>
    <t>PRVT980</t>
  </si>
  <si>
    <t>Ref. Auto Charging KIT</t>
  </si>
  <si>
    <t>PRAC1</t>
  </si>
  <si>
    <t>유연호스</t>
  </si>
  <si>
    <t>PHDHA05T</t>
  </si>
  <si>
    <t>PHDHA07T</t>
  </si>
  <si>
    <t>PHDHA05B</t>
  </si>
  <si>
    <t>PHDHA07B</t>
  </si>
  <si>
    <t>집수장치</t>
  </si>
  <si>
    <t>PRODX10</t>
  </si>
  <si>
    <t>PRODX20</t>
  </si>
  <si>
    <t>PRODX30</t>
  </si>
  <si>
    <t>WEB  P D I</t>
  </si>
  <si>
    <t>PQCPM11A0</t>
  </si>
  <si>
    <t>CO2 Sensor</t>
  </si>
  <si>
    <t>PES-C0RV0</t>
  </si>
  <si>
    <t>AWHP Thermistor</t>
  </si>
  <si>
    <t>PHRSTA0</t>
  </si>
  <si>
    <t>Variable Water Flow Control Kit</t>
  </si>
  <si>
    <t>PRVC0</t>
  </si>
  <si>
    <t>Independent Power Module</t>
  </si>
  <si>
    <t>PRIP0</t>
  </si>
  <si>
    <t>Schiessl 2012</t>
  </si>
  <si>
    <t>na dotaz</t>
  </si>
  <si>
    <t>SET 09</t>
  </si>
  <si>
    <t>D09AK.NSB</t>
  </si>
  <si>
    <t>S09AK.UL2</t>
  </si>
  <si>
    <t>SET 12</t>
  </si>
  <si>
    <t>D12AK.NSB</t>
  </si>
  <si>
    <t>S12AK.UL2</t>
  </si>
  <si>
    <t>SET18</t>
  </si>
  <si>
    <t>D18AK.NSC</t>
  </si>
  <si>
    <t>S18AK.UE1</t>
  </si>
  <si>
    <t>NSB</t>
  </si>
  <si>
    <t>NSC</t>
  </si>
  <si>
    <t>Ceny ze skladu CZ / NL</t>
  </si>
  <si>
    <r>
      <t xml:space="preserve">Váš rabat? </t>
    </r>
    <r>
      <rPr>
        <b/>
        <sz val="11"/>
        <color indexed="10"/>
        <rFont val="Arial"/>
        <family val="2"/>
      </rPr>
      <t>Volejte  602 617 130</t>
    </r>
  </si>
  <si>
    <t>P09RK</t>
  </si>
  <si>
    <t>UA3</t>
  </si>
  <si>
    <t>P12RK</t>
  </si>
  <si>
    <t>SET 18</t>
  </si>
  <si>
    <t>P18RK</t>
  </si>
  <si>
    <t>SET 24</t>
  </si>
  <si>
    <t>P24RK</t>
  </si>
  <si>
    <t>NSD</t>
  </si>
  <si>
    <t>G09PK</t>
  </si>
  <si>
    <t>NSF</t>
  </si>
  <si>
    <t>G12PK</t>
  </si>
  <si>
    <t>A09RK</t>
  </si>
  <si>
    <t>S09AK</t>
  </si>
  <si>
    <t>A12RK</t>
  </si>
  <si>
    <t>S12AK</t>
  </si>
  <si>
    <t>A18RK</t>
  </si>
  <si>
    <t>S18AK</t>
  </si>
  <si>
    <t>H09AK</t>
  </si>
  <si>
    <t>NSM</t>
  </si>
  <si>
    <t>H12AK</t>
  </si>
  <si>
    <t>E09EK</t>
  </si>
  <si>
    <t>SET12</t>
  </si>
  <si>
    <t>E12EK</t>
  </si>
  <si>
    <t>Typ</t>
  </si>
  <si>
    <t>L i b e r o  A</t>
  </si>
  <si>
    <t>S i l v e r  -  D e c o</t>
  </si>
  <si>
    <t xml:space="preserve">G a l l e r y </t>
  </si>
  <si>
    <t>A r t  c o o l</t>
  </si>
  <si>
    <t>E  -  l o o k</t>
  </si>
  <si>
    <t>Hyper(Prestige)</t>
  </si>
  <si>
    <t>C A C  i n v e r t o r  venkovní j.</t>
  </si>
  <si>
    <t>k a z e t o v é  j.</t>
  </si>
  <si>
    <t>k a n á l o v é  j.</t>
  </si>
  <si>
    <t>k o n v e r t i b i l n í  j.</t>
  </si>
  <si>
    <t>C A C  H  i n v e r t o r  venkovní j.</t>
  </si>
  <si>
    <t>NN1</t>
  </si>
  <si>
    <t>H - k a z e t.  j.</t>
  </si>
  <si>
    <t>NJ1</t>
  </si>
  <si>
    <t>NK1</t>
  </si>
  <si>
    <t>NL1</t>
  </si>
  <si>
    <t>UV12H</t>
  </si>
  <si>
    <t>UV18H</t>
  </si>
  <si>
    <t>UV21H</t>
  </si>
  <si>
    <t>UV24H</t>
  </si>
  <si>
    <t>UV36H</t>
  </si>
  <si>
    <t>UV42H</t>
  </si>
  <si>
    <t>UV48H</t>
  </si>
  <si>
    <t>H - f l e x i  j.</t>
  </si>
  <si>
    <t>H - k a n á l.  j.</t>
  </si>
  <si>
    <t>M u l t i  s p l i t  v e n k o v n í  j.</t>
  </si>
  <si>
    <t xml:space="preserve">G a ll e ry </t>
  </si>
  <si>
    <t xml:space="preserve">F l e x y </t>
  </si>
  <si>
    <t>K a z e t o v é  j.</t>
  </si>
  <si>
    <t>N32</t>
  </si>
  <si>
    <t>CB12L</t>
  </si>
  <si>
    <t>CB09L</t>
  </si>
  <si>
    <t>CB18L</t>
  </si>
  <si>
    <t>CB24L</t>
  </si>
  <si>
    <t>Kanálové j.</t>
  </si>
  <si>
    <t>L i b e r o  R</t>
  </si>
  <si>
    <t>L i b e r o  E</t>
  </si>
  <si>
    <t>Wireless remocon</t>
  </si>
  <si>
    <t xml:space="preserve">PQWRHQ0FDB </t>
  </si>
  <si>
    <t xml:space="preserve">AC Smart premium </t>
  </si>
  <si>
    <t>PQCSW421E0A</t>
  </si>
  <si>
    <t>ACP, type</t>
  </si>
  <si>
    <t>PQCPC22N0</t>
  </si>
  <si>
    <t xml:space="preserve">PQCPC22A0 </t>
  </si>
  <si>
    <t xml:space="preserve">PQCSSA21E0 </t>
  </si>
  <si>
    <t>Bacnet</t>
  </si>
  <si>
    <t>PQNFB17C0</t>
  </si>
  <si>
    <t>PRCKD21E</t>
  </si>
  <si>
    <t>     PRCKD41E</t>
  </si>
  <si>
    <t xml:space="preserve"> PQNUD1S40 </t>
  </si>
  <si>
    <t>Schiessl 2013</t>
  </si>
  <si>
    <t>NEW</t>
  </si>
  <si>
    <t>PRLK096A0</t>
  </si>
  <si>
    <t>PT-UMC1</t>
  </si>
  <si>
    <t>PRDCA0</t>
  </si>
  <si>
    <t>ARNU76GB8A2</t>
  </si>
  <si>
    <t>ARNU96GB8A2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</si>
</sst>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\&quot;#,##0;\-&quot;\&quot;#,##0"/>
    <numFmt numFmtId="173" formatCode="&quot;\&quot;#,##0;[Red]\-&quot;\&quot;#,##0"/>
    <numFmt numFmtId="174" formatCode="&quot;\&quot;#,##0.00;\-&quot;\&quot;#,##0.00"/>
    <numFmt numFmtId="175" formatCode="&quot;\&quot;#,##0.00;[Red]\-&quot;\&quot;#,##0.00"/>
    <numFmt numFmtId="176" formatCode="_-&quot;\&quot;* #,##0_-;\-&quot;\&quot;* #,##0_-;_-&quot;\&quot;* &quot;-&quot;_-;_-@_-"/>
    <numFmt numFmtId="177" formatCode="_-* #,##0_-;\-* #,##0_-;_-* &quot;-&quot;_-;_-@_-"/>
    <numFmt numFmtId="178" formatCode="_-&quot;\&quot;* #,##0.00_-;\-&quot;\&quot;* #,##0.00_-;_-&quot;\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&quot;$&quot;* #,##0_-;\-&quot;$&quot;* #,##0_-;_-&quot;$&quot;* &quot;-&quot;_-;_-@_-"/>
    <numFmt numFmtId="185" formatCode="&quot;$&quot;#,##0.00;[Red]\-&quot;$&quot;#,##0.00"/>
    <numFmt numFmtId="186" formatCode="#,##0.0;[Red]\-#,##0.0"/>
    <numFmt numFmtId="187" formatCode="#,##0.0_);\(#,##0.0\)"/>
    <numFmt numFmtId="188" formatCode="_(* #,##0.0000_);_(* \(#,##0.0000\);_(* &quot;-&quot;??_);_(@_)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.00\ &quot;$&quot;_-;\-* #,##0.00\ &quot;$&quot;_-;_-* &quot;-&quot;??\ &quot;$&quot;_-;_-@_-"/>
    <numFmt numFmtId="192" formatCode="0.0%;\(0.0%\)"/>
    <numFmt numFmtId="193" formatCode="_ * #,##0_ ;_ * \-#,##0_ ;_ * &quot;-&quot;_ ;_ @_ "/>
    <numFmt numFmtId="194" formatCode="_-[$€-2]\ * #,##0.00_-;\-[$€-2]\ * #,##0.00_-;_-[$€-2]\ * &quot;-&quot;??_-"/>
    <numFmt numFmtId="195" formatCode="_(* #,##0.0_);_(* &quot;\&quot;&quot;\&quot;&quot;\&quot;&quot;\&quot;&quot;\&quot;&quot;\&quot;\(#,##0.0&quot;\&quot;&quot;\&quot;&quot;\&quot;&quot;\&quot;&quot;\&quot;&quot;\&quot;\);_(* &quot;-&quot;_);_(@_)"/>
    <numFmt numFmtId="196" formatCode="_-* #,##0\ &quot;TL&quot;_-;\-* #,##0\ &quot;TL&quot;_-;_-* &quot;-&quot;\ &quot;TL&quot;_-;_-@_-"/>
    <numFmt numFmtId="197" formatCode="_-* #,##0.00\ &quot;TL&quot;_-;\-* #,##0.00\ &quot;TL&quot;_-;_-* &quot;-&quot;??\ &quot;TL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\ _T_L_-;\-* #,##0\ _T_L_-;_-* &quot;-&quot;\ _T_L_-;_-@_-"/>
    <numFmt numFmtId="201" formatCode="_-* #,##0.00\ _T_L_-;\-* #,##0.00\ _T_L_-;_-* &quot;-&quot;??\ _T_L_-;_-@_-"/>
    <numFmt numFmtId="202" formatCode="_(* #,##0_);_(* \(#,##0\);_(* &quot;-&quot;_);_(@_)"/>
    <numFmt numFmtId="203" formatCode="_ * #,##0.00_ ;_ * \-#,##0.00_ ;_ * &quot;-&quot;??_ ;_ @_ 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0_);[Red]\(0\)"/>
    <numFmt numFmtId="207" formatCode="mm&quot;월&quot;\ dd&quot;일&quot;"/>
    <numFmt numFmtId="208" formatCode="#,##0_ "/>
    <numFmt numFmtId="209" formatCode="0;_�"/>
    <numFmt numFmtId="210" formatCode="#,##0\ _K_č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\ &quot;Kč&quot;"/>
    <numFmt numFmtId="216" formatCode="#,##0\ [$CZK]"/>
  </numFmts>
  <fonts count="54">
    <font>
      <sz val="10"/>
      <name val="Arial"/>
      <family val="2"/>
    </font>
    <font>
      <sz val="8"/>
      <name val="Arial"/>
      <family val="2"/>
    </font>
    <font>
      <sz val="12"/>
      <name val="바탕체"/>
      <family val="1"/>
    </font>
    <font>
      <b/>
      <sz val="10"/>
      <name val="Courier"/>
      <family val="3"/>
    </font>
    <font>
      <sz val="10"/>
      <name val="Helv"/>
      <family val="2"/>
    </font>
    <font>
      <sz val="11"/>
      <name val="돋움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25"/>
      <color indexed="36"/>
      <name val="??"/>
      <family val="3"/>
    </font>
    <font>
      <b/>
      <sz val="12"/>
      <name val="Arial"/>
      <family val="2"/>
    </font>
    <font>
      <u val="single"/>
      <sz val="8.25"/>
      <color indexed="12"/>
      <name val="??"/>
      <family val="3"/>
    </font>
    <font>
      <u val="single"/>
      <sz val="8.25"/>
      <color indexed="12"/>
      <name val="돋움"/>
      <family val="3"/>
    </font>
    <font>
      <sz val="12"/>
      <name val="Arial"/>
      <family val="2"/>
    </font>
    <font>
      <sz val="12"/>
      <name val="Helv"/>
      <family val="2"/>
    </font>
    <font>
      <sz val="10"/>
      <name val="Arial Tur"/>
      <family val="2"/>
    </font>
    <font>
      <u val="single"/>
      <sz val="8.25"/>
      <color indexed="36"/>
      <name val="돋움"/>
      <family val="3"/>
    </font>
    <font>
      <b/>
      <sz val="12"/>
      <name val="宋体"/>
      <family val="0"/>
    </font>
    <font>
      <i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蹈框"/>
      <family val="2"/>
    </font>
    <font>
      <sz val="10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ashed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>
        <color indexed="23"/>
      </left>
      <right style="thin">
        <color indexed="23"/>
      </right>
      <top style="dotted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>
        <color indexed="8"/>
      </right>
      <top style="thin"/>
      <bottom style="hair"/>
    </border>
    <border>
      <left style="hair">
        <color indexed="8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>
        <color indexed="63"/>
      </bottom>
    </border>
  </borders>
  <cellStyleXfs count="292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0" borderId="0">
      <alignment/>
      <protection/>
    </xf>
    <xf numFmtId="184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38" fontId="0" fillId="16" borderId="1">
      <alignment/>
      <protection locked="0"/>
    </xf>
    <xf numFmtId="186" fontId="0" fillId="16" borderId="1">
      <alignment/>
      <protection locked="0"/>
    </xf>
    <xf numFmtId="49" fontId="0" fillId="16" borderId="1">
      <alignment horizontal="left"/>
      <protection locked="0"/>
    </xf>
    <xf numFmtId="38" fontId="0" fillId="0" borderId="1">
      <alignment/>
      <protection/>
    </xf>
    <xf numFmtId="38" fontId="7" fillId="0" borderId="1">
      <alignment/>
      <protection/>
    </xf>
    <xf numFmtId="186" fontId="0" fillId="0" borderId="1">
      <alignment/>
      <protection/>
    </xf>
    <xf numFmtId="40" fontId="0" fillId="0" borderId="1">
      <alignment/>
      <protection/>
    </xf>
    <xf numFmtId="0" fontId="7" fillId="0" borderId="1" applyNumberFormat="0">
      <alignment horizontal="center"/>
      <protection/>
    </xf>
    <xf numFmtId="38" fontId="7" fillId="17" borderId="1" applyNumberFormat="0" applyFont="0" applyBorder="0" applyAlignment="0">
      <protection/>
    </xf>
    <xf numFmtId="0" fontId="0" fillId="0" borderId="1" applyNumberFormat="0">
      <alignment/>
      <protection/>
    </xf>
    <xf numFmtId="0" fontId="7" fillId="0" borderId="1" applyNumberFormat="0">
      <alignment/>
      <protection/>
    </xf>
    <xf numFmtId="0" fontId="0" fillId="0" borderId="1" applyNumberFormat="0">
      <alignment horizontal="right"/>
      <protection/>
    </xf>
    <xf numFmtId="0" fontId="0" fillId="0" borderId="0" applyFill="0" applyBorder="0" applyAlignment="0">
      <protection/>
    </xf>
    <xf numFmtId="187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5" fillId="0" borderId="2" applyNumberFormat="0" applyFill="0" applyAlignment="0" applyProtection="0"/>
    <xf numFmtId="193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4" fontId="6" fillId="0" borderId="0" applyFill="0" applyBorder="0" applyAlignment="0"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18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>
      <alignment/>
      <protection/>
    </xf>
    <xf numFmtId="10" fontId="1" fillId="19" borderId="1" applyNumberFormat="0" applyBorder="0" applyAlignment="0" applyProtection="0"/>
    <xf numFmtId="0" fontId="27" fillId="20" borderId="5" applyNumberFormat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195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19" borderId="9" applyNumberFormat="0" applyFont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49" fontId="6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35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36" fillId="7" borderId="11" applyNumberFormat="0" applyAlignment="0" applyProtection="0"/>
    <xf numFmtId="0" fontId="37" fillId="18" borderId="11" applyNumberFormat="0" applyAlignment="0" applyProtection="0"/>
    <xf numFmtId="0" fontId="38" fillId="18" borderId="12" applyNumberFormat="0" applyAlignment="0" applyProtection="0"/>
    <xf numFmtId="0" fontId="3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20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5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204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0" fillId="0" borderId="0">
      <alignment/>
      <protection/>
    </xf>
    <xf numFmtId="193" fontId="21" fillId="0" borderId="0" applyFont="0" applyFill="0" applyBorder="0" applyAlignment="0" applyProtection="0"/>
    <xf numFmtId="203" fontId="21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13" xfId="225" applyFont="1" applyFill="1" applyBorder="1" applyAlignment="1">
      <alignment horizontal="center"/>
      <protection/>
    </xf>
    <xf numFmtId="0" fontId="0" fillId="0" borderId="14" xfId="225" applyFont="1" applyFill="1" applyBorder="1" applyAlignment="1">
      <alignment horizontal="center"/>
      <protection/>
    </xf>
    <xf numFmtId="0" fontId="0" fillId="0" borderId="15" xfId="225" applyFont="1" applyFill="1" applyBorder="1" applyAlignment="1">
      <alignment horizontal="center" vertical="center"/>
      <protection/>
    </xf>
    <xf numFmtId="0" fontId="0" fillId="0" borderId="16" xfId="225" applyFont="1" applyFill="1" applyBorder="1" applyAlignment="1">
      <alignment horizontal="center"/>
      <protection/>
    </xf>
    <xf numFmtId="0" fontId="0" fillId="0" borderId="17" xfId="225" applyFont="1" applyFill="1" applyBorder="1" applyAlignment="1">
      <alignment horizontal="center"/>
      <protection/>
    </xf>
    <xf numFmtId="0" fontId="22" fillId="0" borderId="16" xfId="272" applyFont="1" applyFill="1" applyBorder="1" applyAlignment="1" applyProtection="1">
      <alignment horizontal="center" vertical="center"/>
      <protection locked="0"/>
    </xf>
    <xf numFmtId="0" fontId="22" fillId="0" borderId="13" xfId="272" applyFont="1" applyFill="1" applyBorder="1" applyAlignment="1" applyProtection="1">
      <alignment horizontal="center" vertical="center"/>
      <protection locked="0"/>
    </xf>
    <xf numFmtId="0" fontId="22" fillId="0" borderId="15" xfId="272" applyFont="1" applyFill="1" applyBorder="1" applyAlignment="1" applyProtection="1">
      <alignment horizontal="center" vertical="center"/>
      <protection locked="0"/>
    </xf>
    <xf numFmtId="0" fontId="1" fillId="0" borderId="0" xfId="226" applyFont="1" applyFill="1" applyBorder="1">
      <alignment/>
      <protection/>
    </xf>
    <xf numFmtId="0" fontId="1" fillId="0" borderId="0" xfId="0" applyFont="1" applyAlignment="1">
      <alignment/>
    </xf>
    <xf numFmtId="0" fontId="1" fillId="0" borderId="18" xfId="275" applyFont="1" applyFill="1" applyBorder="1" applyAlignment="1">
      <alignment vertical="center"/>
      <protection/>
    </xf>
    <xf numFmtId="0" fontId="1" fillId="0" borderId="18" xfId="275" applyFont="1" applyFill="1" applyBorder="1" applyAlignment="1">
      <alignment horizontal="center" vertical="center"/>
      <protection/>
    </xf>
    <xf numFmtId="0" fontId="1" fillId="0" borderId="19" xfId="275" applyFont="1" applyFill="1" applyBorder="1" applyAlignment="1">
      <alignment horizontal="center" vertical="center"/>
      <protection/>
    </xf>
    <xf numFmtId="0" fontId="1" fillId="0" borderId="20" xfId="226" applyNumberFormat="1" applyFont="1" applyFill="1" applyBorder="1" applyAlignment="1">
      <alignment horizontal="center" vertical="center"/>
      <protection/>
    </xf>
    <xf numFmtId="0" fontId="1" fillId="0" borderId="20" xfId="275" applyFont="1" applyFill="1" applyBorder="1" applyAlignment="1">
      <alignment vertical="center"/>
      <protection/>
    </xf>
    <xf numFmtId="0" fontId="1" fillId="0" borderId="20" xfId="275" applyFont="1" applyFill="1" applyBorder="1" applyAlignment="1">
      <alignment horizontal="center" vertical="center"/>
      <protection/>
    </xf>
    <xf numFmtId="0" fontId="1" fillId="0" borderId="21" xfId="275" applyFont="1" applyFill="1" applyBorder="1" applyAlignment="1">
      <alignment horizontal="center" vertical="center"/>
      <protection/>
    </xf>
    <xf numFmtId="0" fontId="1" fillId="0" borderId="22" xfId="226" applyNumberFormat="1" applyFont="1" applyFill="1" applyBorder="1" applyAlignment="1">
      <alignment horizontal="center" vertical="center"/>
      <protection/>
    </xf>
    <xf numFmtId="0" fontId="1" fillId="0" borderId="22" xfId="275" applyFont="1" applyFill="1" applyBorder="1" applyAlignment="1">
      <alignment vertical="center"/>
      <protection/>
    </xf>
    <xf numFmtId="0" fontId="1" fillId="0" borderId="23" xfId="226" applyNumberFormat="1" applyFont="1" applyFill="1" applyBorder="1" applyAlignment="1">
      <alignment horizontal="center" vertical="center"/>
      <protection/>
    </xf>
    <xf numFmtId="0" fontId="1" fillId="0" borderId="23" xfId="275" applyFont="1" applyFill="1" applyBorder="1" applyAlignment="1">
      <alignment vertical="center"/>
      <protection/>
    </xf>
    <xf numFmtId="0" fontId="1" fillId="0" borderId="23" xfId="275" applyFont="1" applyFill="1" applyBorder="1" applyAlignment="1">
      <alignment horizontal="center" vertical="center"/>
      <protection/>
    </xf>
    <xf numFmtId="0" fontId="1" fillId="0" borderId="24" xfId="275" applyFont="1" applyFill="1" applyBorder="1" applyAlignment="1">
      <alignment horizontal="center" vertical="center"/>
      <protection/>
    </xf>
    <xf numFmtId="0" fontId="41" fillId="0" borderId="20" xfId="275" applyFont="1" applyFill="1" applyBorder="1" applyAlignment="1">
      <alignment vertical="center"/>
      <protection/>
    </xf>
    <xf numFmtId="0" fontId="41" fillId="0" borderId="20" xfId="275" applyFont="1" applyFill="1" applyBorder="1" applyAlignment="1">
      <alignment horizontal="center" vertical="center"/>
      <protection/>
    </xf>
    <xf numFmtId="0" fontId="41" fillId="0" borderId="21" xfId="275" applyFont="1" applyFill="1" applyBorder="1" applyAlignment="1">
      <alignment horizontal="center" vertical="center"/>
      <protection/>
    </xf>
    <xf numFmtId="0" fontId="1" fillId="0" borderId="22" xfId="275" applyFont="1" applyFill="1" applyBorder="1" applyAlignment="1">
      <alignment horizontal="center" vertical="center"/>
      <protection/>
    </xf>
    <xf numFmtId="0" fontId="1" fillId="0" borderId="25" xfId="275" applyFont="1" applyFill="1" applyBorder="1" applyAlignment="1">
      <alignment horizontal="center" vertical="center"/>
      <protection/>
    </xf>
    <xf numFmtId="0" fontId="1" fillId="0" borderId="26" xfId="275" applyFont="1" applyFill="1" applyBorder="1" applyAlignment="1">
      <alignment vertical="center"/>
      <protection/>
    </xf>
    <xf numFmtId="0" fontId="1" fillId="0" borderId="26" xfId="275" applyFont="1" applyFill="1" applyBorder="1" applyAlignment="1">
      <alignment horizontal="center" vertical="center"/>
      <protection/>
    </xf>
    <xf numFmtId="0" fontId="1" fillId="0" borderId="27" xfId="275" applyFont="1" applyFill="1" applyBorder="1" applyAlignment="1">
      <alignment horizontal="center" vertical="center"/>
      <protection/>
    </xf>
    <xf numFmtId="0" fontId="1" fillId="0" borderId="18" xfId="226" applyNumberFormat="1" applyFont="1" applyFill="1" applyBorder="1" applyAlignment="1">
      <alignment horizontal="center" vertical="center"/>
      <protection/>
    </xf>
    <xf numFmtId="0" fontId="41" fillId="0" borderId="23" xfId="275" applyFont="1" applyFill="1" applyBorder="1" applyAlignment="1">
      <alignment vertical="center"/>
      <protection/>
    </xf>
    <xf numFmtId="0" fontId="41" fillId="0" borderId="18" xfId="275" applyFont="1" applyFill="1" applyBorder="1" applyAlignment="1">
      <alignment vertical="center"/>
      <protection/>
    </xf>
    <xf numFmtId="0" fontId="41" fillId="0" borderId="22" xfId="275" applyFont="1" applyFill="1" applyBorder="1" applyAlignment="1">
      <alignment vertical="center"/>
      <protection/>
    </xf>
    <xf numFmtId="0" fontId="41" fillId="0" borderId="22" xfId="275" applyFont="1" applyFill="1" applyBorder="1" applyAlignment="1">
      <alignment horizontal="center" vertical="center"/>
      <protection/>
    </xf>
    <xf numFmtId="0" fontId="41" fillId="0" borderId="25" xfId="275" applyFont="1" applyFill="1" applyBorder="1" applyAlignment="1">
      <alignment horizontal="center" vertical="center"/>
      <protection/>
    </xf>
    <xf numFmtId="0" fontId="1" fillId="0" borderId="23" xfId="265" applyNumberFormat="1" applyFont="1" applyFill="1" applyBorder="1" applyAlignment="1">
      <alignment horizontal="left" vertical="center"/>
    </xf>
    <xf numFmtId="0" fontId="1" fillId="0" borderId="23" xfId="265" applyNumberFormat="1" applyFont="1" applyFill="1" applyBorder="1" applyAlignment="1">
      <alignment horizontal="center" vertical="center"/>
    </xf>
    <xf numFmtId="0" fontId="1" fillId="0" borderId="24" xfId="265" applyNumberFormat="1" applyFont="1" applyFill="1" applyBorder="1" applyAlignment="1">
      <alignment horizontal="center" vertical="center"/>
    </xf>
    <xf numFmtId="0" fontId="1" fillId="0" borderId="20" xfId="265" applyNumberFormat="1" applyFont="1" applyFill="1" applyBorder="1" applyAlignment="1">
      <alignment horizontal="left" vertical="center"/>
    </xf>
    <xf numFmtId="0" fontId="1" fillId="0" borderId="20" xfId="265" applyNumberFormat="1" applyFont="1" applyFill="1" applyBorder="1" applyAlignment="1">
      <alignment horizontal="center" vertical="center"/>
    </xf>
    <xf numFmtId="0" fontId="1" fillId="0" borderId="21" xfId="265" applyNumberFormat="1" applyFont="1" applyFill="1" applyBorder="1" applyAlignment="1">
      <alignment horizontal="center" vertical="center"/>
    </xf>
    <xf numFmtId="0" fontId="1" fillId="0" borderId="26" xfId="265" applyNumberFormat="1" applyFont="1" applyFill="1" applyBorder="1" applyAlignment="1">
      <alignment horizontal="center" vertical="center"/>
    </xf>
    <xf numFmtId="0" fontId="1" fillId="0" borderId="27" xfId="265" applyNumberFormat="1" applyFont="1" applyFill="1" applyBorder="1" applyAlignment="1">
      <alignment horizontal="center" vertical="center"/>
    </xf>
    <xf numFmtId="2" fontId="40" fillId="0" borderId="0" xfId="226" applyNumberFormat="1" applyFont="1" applyFill="1" applyBorder="1" applyAlignment="1">
      <alignment vertical="center" wrapText="1"/>
      <protection/>
    </xf>
    <xf numFmtId="0" fontId="1" fillId="0" borderId="0" xfId="226" applyNumberFormat="1" applyFont="1" applyFill="1" applyBorder="1" applyAlignment="1">
      <alignment horizontal="center" vertical="center"/>
      <protection/>
    </xf>
    <xf numFmtId="0" fontId="1" fillId="0" borderId="0" xfId="226" applyFont="1" applyFill="1" applyBorder="1" applyAlignment="1">
      <alignment horizontal="center" vertical="center"/>
      <protection/>
    </xf>
    <xf numFmtId="0" fontId="40" fillId="0" borderId="0" xfId="275" applyFont="1" applyFill="1" applyAlignment="1">
      <alignment vertical="center"/>
      <protection/>
    </xf>
    <xf numFmtId="0" fontId="1" fillId="0" borderId="0" xfId="275" applyNumberFormat="1" applyFont="1" applyFill="1" applyAlignment="1">
      <alignment vertical="center"/>
      <protection/>
    </xf>
    <xf numFmtId="0" fontId="1" fillId="0" borderId="0" xfId="275" applyFont="1" applyFill="1" applyAlignment="1">
      <alignment vertical="center"/>
      <protection/>
    </xf>
    <xf numFmtId="0" fontId="40" fillId="0" borderId="23" xfId="275" applyFont="1" applyFill="1" applyBorder="1" applyAlignment="1">
      <alignment horizontal="center" vertical="center"/>
      <protection/>
    </xf>
    <xf numFmtId="0" fontId="1" fillId="0" borderId="23" xfId="275" applyNumberFormat="1" applyFont="1" applyFill="1" applyBorder="1" applyAlignment="1">
      <alignment horizontal="center" vertical="center"/>
      <protection/>
    </xf>
    <xf numFmtId="0" fontId="1" fillId="0" borderId="23" xfId="275" applyFont="1" applyFill="1" applyBorder="1" applyAlignment="1" quotePrefix="1">
      <alignment horizontal="center" vertical="center"/>
      <protection/>
    </xf>
    <xf numFmtId="0" fontId="1" fillId="0" borderId="24" xfId="275" applyFont="1" applyFill="1" applyBorder="1" applyAlignment="1">
      <alignment vertical="center"/>
      <protection/>
    </xf>
    <xf numFmtId="0" fontId="1" fillId="0" borderId="1" xfId="275" applyFont="1" applyFill="1" applyBorder="1" applyAlignment="1">
      <alignment horizontal="center" vertical="center"/>
      <protection/>
    </xf>
    <xf numFmtId="0" fontId="1" fillId="0" borderId="1" xfId="275" applyFont="1" applyFill="1" applyBorder="1" applyAlignment="1">
      <alignment vertical="center"/>
      <protection/>
    </xf>
    <xf numFmtId="0" fontId="1" fillId="0" borderId="28" xfId="275" applyNumberFormat="1" applyFont="1" applyFill="1" applyBorder="1" applyAlignment="1" quotePrefix="1">
      <alignment horizontal="center" vertical="center"/>
      <protection/>
    </xf>
    <xf numFmtId="0" fontId="1" fillId="0" borderId="28" xfId="275" applyFont="1" applyFill="1" applyBorder="1" applyAlignment="1">
      <alignment vertical="center"/>
      <protection/>
    </xf>
    <xf numFmtId="0" fontId="1" fillId="0" borderId="28" xfId="275" applyFont="1" applyFill="1" applyBorder="1" applyAlignment="1">
      <alignment horizontal="center" vertical="center"/>
      <protection/>
    </xf>
    <xf numFmtId="0" fontId="41" fillId="0" borderId="29" xfId="271" applyFont="1" applyFill="1" applyBorder="1" applyAlignment="1">
      <alignment horizontal="center" vertical="center"/>
      <protection/>
    </xf>
    <xf numFmtId="0" fontId="41" fillId="0" borderId="30" xfId="271" applyFont="1" applyFill="1" applyBorder="1" applyAlignment="1">
      <alignment horizontal="center" vertical="center"/>
      <protection/>
    </xf>
    <xf numFmtId="0" fontId="1" fillId="0" borderId="31" xfId="275" applyNumberFormat="1" applyFont="1" applyFill="1" applyBorder="1" applyAlignment="1">
      <alignment horizontal="center" vertical="center"/>
      <protection/>
    </xf>
    <xf numFmtId="0" fontId="1" fillId="0" borderId="31" xfId="275" applyFont="1" applyFill="1" applyBorder="1" applyAlignment="1">
      <alignment vertical="center"/>
      <protection/>
    </xf>
    <xf numFmtId="0" fontId="41" fillId="0" borderId="31" xfId="271" applyFont="1" applyFill="1" applyBorder="1" applyAlignment="1">
      <alignment horizontal="center" vertical="center"/>
      <protection/>
    </xf>
    <xf numFmtId="0" fontId="41" fillId="0" borderId="32" xfId="271" applyFont="1" applyFill="1" applyBorder="1" applyAlignment="1">
      <alignment horizontal="center" vertical="center"/>
      <protection/>
    </xf>
    <xf numFmtId="0" fontId="1" fillId="0" borderId="31" xfId="275" applyFont="1" applyFill="1" applyBorder="1" applyAlignment="1">
      <alignment horizontal="center" vertical="center"/>
      <protection/>
    </xf>
    <xf numFmtId="0" fontId="1" fillId="0" borderId="33" xfId="275" applyNumberFormat="1" applyFont="1" applyFill="1" applyBorder="1" applyAlignment="1">
      <alignment horizontal="center" vertical="center"/>
      <protection/>
    </xf>
    <xf numFmtId="0" fontId="1" fillId="0" borderId="33" xfId="275" applyFont="1" applyFill="1" applyBorder="1" applyAlignment="1">
      <alignment vertical="center"/>
      <protection/>
    </xf>
    <xf numFmtId="0" fontId="1" fillId="0" borderId="33" xfId="275" applyFont="1" applyFill="1" applyBorder="1" applyAlignment="1">
      <alignment horizontal="center" vertical="center"/>
      <protection/>
    </xf>
    <xf numFmtId="0" fontId="41" fillId="0" borderId="33" xfId="271" applyFont="1" applyFill="1" applyBorder="1" applyAlignment="1">
      <alignment horizontal="center" vertical="center"/>
      <protection/>
    </xf>
    <xf numFmtId="0" fontId="41" fillId="0" borderId="34" xfId="271" applyFont="1" applyFill="1" applyBorder="1" applyAlignment="1">
      <alignment horizontal="center" vertical="center"/>
      <protection/>
    </xf>
    <xf numFmtId="0" fontId="40" fillId="0" borderId="0" xfId="226" applyFont="1" applyFill="1">
      <alignment/>
      <protection/>
    </xf>
    <xf numFmtId="0" fontId="1" fillId="0" borderId="0" xfId="226" applyNumberFormat="1" applyFont="1" applyFill="1">
      <alignment/>
      <protection/>
    </xf>
    <xf numFmtId="0" fontId="1" fillId="0" borderId="0" xfId="226" applyFont="1" applyFill="1">
      <alignment/>
      <protection/>
    </xf>
    <xf numFmtId="0" fontId="40" fillId="0" borderId="23" xfId="226" applyFont="1" applyFill="1" applyBorder="1" applyAlignment="1">
      <alignment horizontal="center" vertical="center"/>
      <protection/>
    </xf>
    <xf numFmtId="0" fontId="1" fillId="0" borderId="29" xfId="271" applyFont="1" applyFill="1" applyBorder="1" applyAlignment="1">
      <alignment horizontal="center" vertical="center"/>
      <protection/>
    </xf>
    <xf numFmtId="0" fontId="41" fillId="0" borderId="29" xfId="275" applyFont="1" applyFill="1" applyBorder="1" applyAlignment="1">
      <alignment horizontal="center" vertical="center"/>
      <protection/>
    </xf>
    <xf numFmtId="0" fontId="40" fillId="0" borderId="35" xfId="271" applyFont="1" applyFill="1" applyBorder="1" applyAlignment="1">
      <alignment horizontal="center" vertical="center"/>
      <protection/>
    </xf>
    <xf numFmtId="0" fontId="1" fillId="0" borderId="31" xfId="271" applyFont="1" applyFill="1" applyBorder="1" applyAlignment="1">
      <alignment horizontal="center" vertical="center"/>
      <protection/>
    </xf>
    <xf numFmtId="0" fontId="1" fillId="0" borderId="33" xfId="271" applyFont="1" applyFill="1" applyBorder="1" applyAlignment="1">
      <alignment horizontal="center" vertical="center"/>
      <protection/>
    </xf>
    <xf numFmtId="0" fontId="1" fillId="0" borderId="35" xfId="271" applyFont="1" applyFill="1" applyBorder="1" applyAlignment="1">
      <alignment horizontal="center" vertical="center"/>
      <protection/>
    </xf>
    <xf numFmtId="0" fontId="41" fillId="0" borderId="35" xfId="271" applyFont="1" applyFill="1" applyBorder="1" applyAlignment="1">
      <alignment horizontal="center" vertical="center"/>
      <protection/>
    </xf>
    <xf numFmtId="0" fontId="1" fillId="21" borderId="0" xfId="226" applyFont="1" applyFill="1" applyBorder="1">
      <alignment/>
      <protection/>
    </xf>
    <xf numFmtId="0" fontId="1" fillId="21" borderId="0" xfId="226" applyNumberFormat="1" applyFont="1" applyFill="1" applyBorder="1">
      <alignment/>
      <protection/>
    </xf>
    <xf numFmtId="0" fontId="1" fillId="21" borderId="0" xfId="226" applyFont="1" applyFill="1" applyBorder="1" quotePrefix="1">
      <alignment/>
      <protection/>
    </xf>
    <xf numFmtId="0" fontId="40" fillId="21" borderId="36" xfId="226" applyNumberFormat="1" applyFont="1" applyFill="1" applyBorder="1" applyAlignment="1">
      <alignment horizontal="center" vertical="center"/>
      <protection/>
    </xf>
    <xf numFmtId="0" fontId="40" fillId="21" borderId="36" xfId="275" applyFont="1" applyFill="1" applyBorder="1" applyAlignment="1" quotePrefix="1">
      <alignment horizontal="center" vertical="center"/>
      <protection/>
    </xf>
    <xf numFmtId="0" fontId="40" fillId="21" borderId="36" xfId="275" applyFont="1" applyFill="1" applyBorder="1" applyAlignment="1">
      <alignment vertical="center"/>
      <protection/>
    </xf>
    <xf numFmtId="0" fontId="40" fillId="21" borderId="36" xfId="275" applyFont="1" applyFill="1" applyBorder="1" applyAlignment="1">
      <alignment horizontal="center" vertical="center"/>
      <protection/>
    </xf>
    <xf numFmtId="0" fontId="40" fillId="21" borderId="37" xfId="272" applyFont="1" applyFill="1" applyBorder="1" applyAlignment="1">
      <alignment vertical="center"/>
      <protection/>
    </xf>
    <xf numFmtId="0" fontId="40" fillId="21" borderId="38" xfId="272" applyFont="1" applyFill="1" applyBorder="1" applyAlignment="1">
      <alignment vertical="center"/>
      <protection/>
    </xf>
    <xf numFmtId="0" fontId="40" fillId="21" borderId="39" xfId="272" applyFont="1" applyFill="1" applyBorder="1" applyAlignment="1">
      <alignment vertical="center"/>
      <protection/>
    </xf>
    <xf numFmtId="0" fontId="40" fillId="21" borderId="40" xfId="272" applyFont="1" applyFill="1" applyBorder="1" applyAlignment="1">
      <alignment horizontal="center" vertical="center" wrapText="1"/>
      <protection/>
    </xf>
    <xf numFmtId="0" fontId="40" fillId="21" borderId="41" xfId="272" applyFont="1" applyFill="1" applyBorder="1" applyAlignment="1">
      <alignment horizontal="center" vertical="center" wrapText="1"/>
      <protection/>
    </xf>
    <xf numFmtId="0" fontId="40" fillId="21" borderId="42" xfId="272" applyFont="1" applyFill="1" applyBorder="1" applyAlignment="1">
      <alignment horizontal="center" vertical="center" wrapText="1"/>
      <protection/>
    </xf>
    <xf numFmtId="0" fontId="40" fillId="21" borderId="43" xfId="272" applyFont="1" applyFill="1" applyBorder="1" applyAlignment="1">
      <alignment horizontal="center" vertical="center" wrapText="1"/>
      <protection/>
    </xf>
    <xf numFmtId="0" fontId="1" fillId="0" borderId="44" xfId="271" applyFont="1" applyFill="1" applyBorder="1" applyAlignment="1">
      <alignment horizontal="center" vertical="center"/>
      <protection/>
    </xf>
    <xf numFmtId="0" fontId="41" fillId="0" borderId="44" xfId="271" applyFont="1" applyFill="1" applyBorder="1" applyAlignment="1">
      <alignment horizontal="center" vertical="center"/>
      <protection/>
    </xf>
    <xf numFmtId="0" fontId="0" fillId="0" borderId="45" xfId="277" applyFont="1" applyFill="1" applyBorder="1" applyAlignment="1">
      <alignment horizontal="center" vertical="center"/>
      <protection/>
    </xf>
    <xf numFmtId="0" fontId="0" fillId="0" borderId="46" xfId="225" applyFont="1" applyFill="1" applyBorder="1" applyAlignment="1">
      <alignment horizontal="center"/>
      <protection/>
    </xf>
    <xf numFmtId="0" fontId="0" fillId="0" borderId="47" xfId="225" applyFont="1" applyFill="1" applyBorder="1" applyAlignment="1">
      <alignment horizontal="center"/>
      <protection/>
    </xf>
    <xf numFmtId="177" fontId="0" fillId="0" borderId="16" xfId="183" applyFont="1" applyFill="1" applyBorder="1" applyAlignment="1">
      <alignment horizontal="center" vertical="center"/>
    </xf>
    <xf numFmtId="177" fontId="0" fillId="0" borderId="13" xfId="183" applyFont="1" applyFill="1" applyBorder="1" applyAlignment="1">
      <alignment horizontal="center" vertical="center"/>
    </xf>
    <xf numFmtId="177" fontId="0" fillId="0" borderId="48" xfId="183" applyFont="1" applyFill="1" applyBorder="1" applyAlignment="1">
      <alignment horizontal="center" vertical="center"/>
    </xf>
    <xf numFmtId="177" fontId="0" fillId="0" borderId="17" xfId="183" applyFont="1" applyFill="1" applyBorder="1" applyAlignment="1">
      <alignment horizontal="center" vertical="center"/>
    </xf>
    <xf numFmtId="177" fontId="0" fillId="0" borderId="14" xfId="183" applyFont="1" applyFill="1" applyBorder="1" applyAlignment="1">
      <alignment horizontal="center" vertical="center"/>
    </xf>
    <xf numFmtId="177" fontId="0" fillId="0" borderId="49" xfId="183" applyFont="1" applyFill="1" applyBorder="1" applyAlignment="1">
      <alignment horizontal="center" vertical="center"/>
    </xf>
    <xf numFmtId="0" fontId="0" fillId="0" borderId="50" xfId="183" applyNumberFormat="1" applyFont="1" applyFill="1" applyBorder="1" applyAlignment="1">
      <alignment horizontal="center" vertical="center"/>
    </xf>
    <xf numFmtId="0" fontId="0" fillId="0" borderId="51" xfId="183" applyNumberFormat="1" applyFont="1" applyFill="1" applyBorder="1" applyAlignment="1">
      <alignment horizontal="center" vertical="center"/>
    </xf>
    <xf numFmtId="0" fontId="0" fillId="0" borderId="45" xfId="225" applyFont="1" applyFill="1" applyBorder="1" applyAlignment="1">
      <alignment horizontal="center" vertical="center"/>
      <protection/>
    </xf>
    <xf numFmtId="0" fontId="0" fillId="0" borderId="43" xfId="225" applyFont="1" applyFill="1" applyBorder="1" applyAlignment="1">
      <alignment horizontal="center"/>
      <protection/>
    </xf>
    <xf numFmtId="0" fontId="0" fillId="0" borderId="40" xfId="225" applyFont="1" applyFill="1" applyBorder="1" applyAlignment="1">
      <alignment horizontal="center"/>
      <protection/>
    </xf>
    <xf numFmtId="177" fontId="0" fillId="0" borderId="43" xfId="183" applyFont="1" applyFill="1" applyBorder="1" applyAlignment="1">
      <alignment horizontal="center" vertical="center"/>
    </xf>
    <xf numFmtId="177" fontId="0" fillId="0" borderId="40" xfId="183" applyFont="1" applyFill="1" applyBorder="1" applyAlignment="1">
      <alignment horizontal="center" vertical="center"/>
    </xf>
    <xf numFmtId="0" fontId="0" fillId="0" borderId="36" xfId="225" applyFont="1" applyFill="1" applyBorder="1" applyAlignment="1">
      <alignment horizontal="center" vertical="center"/>
      <protection/>
    </xf>
    <xf numFmtId="0" fontId="0" fillId="0" borderId="52" xfId="225" applyFont="1" applyFill="1" applyBorder="1" applyAlignment="1">
      <alignment horizontal="center" vertical="center"/>
      <protection/>
    </xf>
    <xf numFmtId="0" fontId="0" fillId="0" borderId="53" xfId="277" applyFont="1" applyFill="1" applyBorder="1" applyAlignment="1">
      <alignment horizontal="center" vertical="center"/>
      <protection/>
    </xf>
    <xf numFmtId="0" fontId="0" fillId="0" borderId="46" xfId="225" applyFont="1" applyFill="1" applyBorder="1" applyAlignment="1">
      <alignment horizontal="center" vertical="center"/>
      <protection/>
    </xf>
    <xf numFmtId="0" fontId="0" fillId="0" borderId="47" xfId="225" applyFont="1" applyFill="1" applyBorder="1" applyAlignment="1">
      <alignment horizontal="center" vertical="center"/>
      <protection/>
    </xf>
    <xf numFmtId="0" fontId="0" fillId="0" borderId="16" xfId="225" applyFont="1" applyFill="1" applyBorder="1" applyAlignment="1">
      <alignment horizontal="center" vertical="center"/>
      <protection/>
    </xf>
    <xf numFmtId="0" fontId="0" fillId="0" borderId="13" xfId="225" applyFont="1" applyFill="1" applyBorder="1" applyAlignment="1">
      <alignment horizontal="center" vertical="center"/>
      <protection/>
    </xf>
    <xf numFmtId="177" fontId="0" fillId="0" borderId="54" xfId="183" applyFont="1" applyFill="1" applyBorder="1" applyAlignment="1">
      <alignment horizontal="center" vertical="center"/>
    </xf>
    <xf numFmtId="0" fontId="0" fillId="0" borderId="17" xfId="225" applyFont="1" applyFill="1" applyBorder="1" applyAlignment="1">
      <alignment horizontal="center" vertical="center"/>
      <protection/>
    </xf>
    <xf numFmtId="0" fontId="0" fillId="0" borderId="14" xfId="225" applyFont="1" applyFill="1" applyBorder="1" applyAlignment="1">
      <alignment horizontal="center" vertical="center"/>
      <protection/>
    </xf>
    <xf numFmtId="177" fontId="0" fillId="0" borderId="55" xfId="183" applyFont="1" applyFill="1" applyBorder="1" applyAlignment="1">
      <alignment horizontal="center" vertical="center"/>
    </xf>
    <xf numFmtId="177" fontId="0" fillId="0" borderId="41" xfId="183" applyFont="1" applyFill="1" applyBorder="1" applyAlignment="1">
      <alignment horizontal="center" vertical="center"/>
    </xf>
    <xf numFmtId="0" fontId="0" fillId="0" borderId="53" xfId="225" applyFont="1" applyFill="1" applyBorder="1" applyAlignment="1">
      <alignment horizontal="center" vertical="center"/>
      <protection/>
    </xf>
    <xf numFmtId="0" fontId="0" fillId="0" borderId="56" xfId="279" applyFont="1" applyFill="1" applyBorder="1" applyAlignment="1">
      <alignment horizontal="center" vertical="center"/>
      <protection/>
    </xf>
    <xf numFmtId="0" fontId="0" fillId="0" borderId="47" xfId="279" applyFont="1" applyFill="1" applyBorder="1" applyAlignment="1">
      <alignment horizontal="center" vertical="center"/>
      <protection/>
    </xf>
    <xf numFmtId="0" fontId="0" fillId="0" borderId="46" xfId="279" applyFont="1" applyFill="1" applyBorder="1" applyAlignment="1">
      <alignment horizontal="center" vertical="center"/>
      <protection/>
    </xf>
    <xf numFmtId="0" fontId="0" fillId="0" borderId="54" xfId="279" applyFont="1" applyFill="1" applyBorder="1" applyAlignment="1">
      <alignment horizontal="center" vertical="center"/>
      <protection/>
    </xf>
    <xf numFmtId="0" fontId="0" fillId="0" borderId="13" xfId="279" applyFont="1" applyFill="1" applyBorder="1" applyAlignment="1">
      <alignment horizontal="center" vertical="center"/>
      <protection/>
    </xf>
    <xf numFmtId="0" fontId="22" fillId="0" borderId="0" xfId="272" applyFont="1" applyFill="1" applyBorder="1" applyAlignment="1" applyProtection="1">
      <alignment horizontal="center" vertical="center"/>
      <protection locked="0"/>
    </xf>
    <xf numFmtId="0" fontId="0" fillId="0" borderId="54" xfId="225" applyFont="1" applyFill="1" applyBorder="1" applyAlignment="1">
      <alignment horizontal="center" vertical="center"/>
      <protection/>
    </xf>
    <xf numFmtId="0" fontId="0" fillId="0" borderId="57" xfId="225" applyFont="1" applyFill="1" applyBorder="1" applyAlignment="1">
      <alignment horizontal="center" vertical="center"/>
      <protection/>
    </xf>
    <xf numFmtId="0" fontId="0" fillId="0" borderId="58" xfId="225" applyFont="1" applyFill="1" applyBorder="1" applyAlignment="1">
      <alignment horizontal="center" vertical="center"/>
      <protection/>
    </xf>
    <xf numFmtId="0" fontId="0" fillId="0" borderId="43" xfId="225" applyFont="1" applyFill="1" applyBorder="1" applyAlignment="1">
      <alignment horizontal="center" vertical="center"/>
      <protection/>
    </xf>
    <xf numFmtId="0" fontId="0" fillId="0" borderId="40" xfId="225" applyFont="1" applyFill="1" applyBorder="1" applyAlignment="1">
      <alignment horizontal="center" vertical="center"/>
      <protection/>
    </xf>
    <xf numFmtId="0" fontId="0" fillId="0" borderId="48" xfId="225" applyFont="1" applyFill="1" applyBorder="1" applyAlignment="1">
      <alignment horizontal="center" vertical="center"/>
      <protection/>
    </xf>
    <xf numFmtId="0" fontId="0" fillId="0" borderId="55" xfId="225" applyFont="1" applyFill="1" applyBorder="1" applyAlignment="1">
      <alignment horizontal="center" vertical="center"/>
      <protection/>
    </xf>
    <xf numFmtId="0" fontId="0" fillId="0" borderId="49" xfId="225" applyFont="1" applyFill="1" applyBorder="1" applyAlignment="1">
      <alignment horizontal="center" vertical="center"/>
      <protection/>
    </xf>
    <xf numFmtId="0" fontId="0" fillId="0" borderId="57" xfId="225" applyFont="1" applyFill="1" applyBorder="1" applyAlignment="1">
      <alignment horizontal="center"/>
      <protection/>
    </xf>
    <xf numFmtId="0" fontId="0" fillId="0" borderId="58" xfId="225" applyFont="1" applyFill="1" applyBorder="1" applyAlignment="1">
      <alignment horizontal="center"/>
      <protection/>
    </xf>
    <xf numFmtId="0" fontId="0" fillId="0" borderId="57" xfId="279" applyFont="1" applyFill="1" applyBorder="1" applyAlignment="1">
      <alignment horizontal="center" vertical="center"/>
      <protection/>
    </xf>
    <xf numFmtId="0" fontId="0" fillId="0" borderId="16" xfId="279" applyFont="1" applyFill="1" applyBorder="1" applyAlignment="1">
      <alignment horizontal="center" vertical="center"/>
      <protection/>
    </xf>
    <xf numFmtId="0" fontId="0" fillId="0" borderId="17" xfId="279" applyFont="1" applyFill="1" applyBorder="1" applyAlignment="1">
      <alignment horizontal="center" vertical="center"/>
      <protection/>
    </xf>
    <xf numFmtId="0" fontId="0" fillId="0" borderId="55" xfId="279" applyFont="1" applyFill="1" applyBorder="1" applyAlignment="1">
      <alignment horizontal="center" vertical="center"/>
      <protection/>
    </xf>
    <xf numFmtId="0" fontId="0" fillId="0" borderId="54" xfId="225" applyFont="1" applyFill="1" applyBorder="1" applyAlignment="1">
      <alignment horizontal="center"/>
      <protection/>
    </xf>
    <xf numFmtId="0" fontId="0" fillId="0" borderId="41" xfId="225" applyFont="1" applyFill="1" applyBorder="1" applyAlignment="1">
      <alignment horizontal="center"/>
      <protection/>
    </xf>
    <xf numFmtId="0" fontId="0" fillId="0" borderId="48" xfId="225" applyFont="1" applyFill="1" applyBorder="1" applyAlignment="1">
      <alignment horizontal="center"/>
      <protection/>
    </xf>
    <xf numFmtId="0" fontId="0" fillId="0" borderId="59" xfId="183" applyNumberFormat="1" applyFont="1" applyFill="1" applyBorder="1" applyAlignment="1">
      <alignment horizontal="center" vertical="center"/>
    </xf>
    <xf numFmtId="0" fontId="0" fillId="0" borderId="36" xfId="183" applyNumberFormat="1" applyFont="1" applyFill="1" applyBorder="1" applyAlignment="1">
      <alignment horizontal="center" vertical="center"/>
    </xf>
    <xf numFmtId="0" fontId="0" fillId="0" borderId="56" xfId="225" applyFont="1" applyFill="1" applyBorder="1" applyAlignment="1">
      <alignment horizontal="center"/>
      <protection/>
    </xf>
    <xf numFmtId="0" fontId="0" fillId="0" borderId="60" xfId="225" applyFont="1" applyFill="1" applyBorder="1" applyAlignment="1">
      <alignment horizontal="center" vertical="center"/>
      <protection/>
    </xf>
    <xf numFmtId="0" fontId="0" fillId="0" borderId="55" xfId="225" applyFont="1" applyFill="1" applyBorder="1" applyAlignment="1">
      <alignment horizontal="center"/>
      <protection/>
    </xf>
    <xf numFmtId="0" fontId="0" fillId="0" borderId="61" xfId="22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21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5" fontId="0" fillId="0" borderId="45" xfId="0" applyNumberFormat="1" applyFont="1" applyFill="1" applyBorder="1" applyAlignment="1">
      <alignment/>
    </xf>
    <xf numFmtId="215" fontId="0" fillId="0" borderId="36" xfId="0" applyNumberFormat="1" applyFont="1" applyFill="1" applyBorder="1" applyAlignment="1">
      <alignment/>
    </xf>
    <xf numFmtId="177" fontId="0" fillId="0" borderId="54" xfId="183" applyFont="1" applyFill="1" applyBorder="1" applyAlignment="1">
      <alignment horizontal="center" vertical="center"/>
    </xf>
    <xf numFmtId="177" fontId="0" fillId="0" borderId="48" xfId="183" applyFont="1" applyFill="1" applyBorder="1" applyAlignment="1">
      <alignment horizontal="center" vertical="center"/>
    </xf>
    <xf numFmtId="177" fontId="0" fillId="0" borderId="55" xfId="183" applyFont="1" applyFill="1" applyBorder="1" applyAlignment="1">
      <alignment horizontal="center" vertical="center"/>
    </xf>
    <xf numFmtId="177" fontId="0" fillId="0" borderId="17" xfId="183" applyFont="1" applyFill="1" applyBorder="1" applyAlignment="1">
      <alignment horizontal="center" vertical="center"/>
    </xf>
    <xf numFmtId="177" fontId="0" fillId="0" borderId="49" xfId="183" applyFont="1" applyFill="1" applyBorder="1" applyAlignment="1">
      <alignment horizontal="center" vertical="center"/>
    </xf>
    <xf numFmtId="215" fontId="0" fillId="0" borderId="53" xfId="0" applyNumberFormat="1" applyFont="1" applyFill="1" applyBorder="1" applyAlignment="1">
      <alignment/>
    </xf>
    <xf numFmtId="0" fontId="0" fillId="0" borderId="54" xfId="279" applyFont="1" applyFill="1" applyBorder="1" applyAlignment="1">
      <alignment horizontal="center" vertical="center"/>
      <protection/>
    </xf>
    <xf numFmtId="0" fontId="0" fillId="0" borderId="48" xfId="279" applyFont="1" applyFill="1" applyBorder="1" applyAlignment="1">
      <alignment horizontal="center" vertical="center"/>
      <protection/>
    </xf>
    <xf numFmtId="215" fontId="0" fillId="0" borderId="45" xfId="0" applyNumberFormat="1" applyFont="1" applyFill="1" applyBorder="1" applyAlignment="1">
      <alignment/>
    </xf>
    <xf numFmtId="0" fontId="0" fillId="0" borderId="54" xfId="225" applyFont="1" applyFill="1" applyBorder="1" applyAlignment="1">
      <alignment horizontal="center" vertical="center"/>
      <protection/>
    </xf>
    <xf numFmtId="0" fontId="0" fillId="0" borderId="48" xfId="225" applyFont="1" applyFill="1" applyBorder="1" applyAlignment="1">
      <alignment horizontal="center" vertical="center"/>
      <protection/>
    </xf>
    <xf numFmtId="0" fontId="0" fillId="0" borderId="16" xfId="225" applyFont="1" applyFill="1" applyBorder="1" applyAlignment="1">
      <alignment horizontal="center"/>
      <protection/>
    </xf>
    <xf numFmtId="0" fontId="0" fillId="0" borderId="13" xfId="225" applyFont="1" applyFill="1" applyBorder="1" applyAlignment="1">
      <alignment horizontal="center"/>
      <protection/>
    </xf>
    <xf numFmtId="0" fontId="0" fillId="0" borderId="17" xfId="225" applyFont="1" applyFill="1" applyBorder="1" applyAlignment="1">
      <alignment horizontal="center"/>
      <protection/>
    </xf>
    <xf numFmtId="0" fontId="0" fillId="0" borderId="14" xfId="225" applyFont="1" applyFill="1" applyBorder="1" applyAlignment="1">
      <alignment horizontal="center"/>
      <protection/>
    </xf>
    <xf numFmtId="0" fontId="0" fillId="0" borderId="43" xfId="225" applyFont="1" applyFill="1" applyBorder="1" applyAlignment="1">
      <alignment horizontal="center"/>
      <protection/>
    </xf>
    <xf numFmtId="0" fontId="0" fillId="0" borderId="40" xfId="225" applyFont="1" applyFill="1" applyBorder="1" applyAlignment="1">
      <alignment horizontal="center"/>
      <protection/>
    </xf>
    <xf numFmtId="0" fontId="22" fillId="0" borderId="62" xfId="272" applyFont="1" applyFill="1" applyBorder="1" applyAlignment="1" applyProtection="1">
      <alignment horizontal="center" vertical="center"/>
      <protection locked="0"/>
    </xf>
    <xf numFmtId="0" fontId="22" fillId="0" borderId="45" xfId="272" applyFont="1" applyFill="1" applyBorder="1" applyAlignment="1" applyProtection="1">
      <alignment horizontal="center" vertical="center"/>
      <protection locked="0"/>
    </xf>
    <xf numFmtId="0" fontId="0" fillId="0" borderId="59" xfId="225" applyFont="1" applyFill="1" applyBorder="1" applyAlignment="1">
      <alignment horizontal="center"/>
      <protection/>
    </xf>
    <xf numFmtId="0" fontId="0" fillId="0" borderId="36" xfId="225" applyFont="1" applyFill="1" applyBorder="1" applyAlignment="1">
      <alignment horizontal="center"/>
      <protection/>
    </xf>
    <xf numFmtId="0" fontId="0" fillId="0" borderId="54" xfId="225" applyFont="1" applyFill="1" applyBorder="1" applyAlignment="1">
      <alignment horizontal="center"/>
      <protection/>
    </xf>
    <xf numFmtId="0" fontId="0" fillId="0" borderId="41" xfId="225" applyFont="1" applyFill="1" applyBorder="1" applyAlignment="1">
      <alignment horizontal="center"/>
      <protection/>
    </xf>
    <xf numFmtId="215" fontId="0" fillId="0" borderId="0" xfId="0" applyNumberFormat="1" applyFont="1" applyFill="1" applyAlignment="1">
      <alignment/>
    </xf>
    <xf numFmtId="0" fontId="0" fillId="0" borderId="63" xfId="225" applyFont="1" applyFill="1" applyBorder="1" applyAlignment="1">
      <alignment horizontal="center"/>
      <protection/>
    </xf>
    <xf numFmtId="0" fontId="0" fillId="0" borderId="59" xfId="225" applyFont="1" applyFill="1" applyBorder="1" applyAlignment="1">
      <alignment horizontal="center" vertical="center"/>
      <protection/>
    </xf>
    <xf numFmtId="0" fontId="0" fillId="0" borderId="63" xfId="225" applyFont="1" applyFill="1" applyBorder="1" applyAlignment="1">
      <alignment horizontal="center" vertical="center"/>
      <protection/>
    </xf>
    <xf numFmtId="177" fontId="0" fillId="0" borderId="46" xfId="183" applyFont="1" applyFill="1" applyBorder="1" applyAlignment="1">
      <alignment horizontal="center" vertical="center"/>
    </xf>
    <xf numFmtId="177" fontId="0" fillId="0" borderId="47" xfId="183" applyFont="1" applyFill="1" applyBorder="1" applyAlignment="1">
      <alignment horizontal="center" vertical="center"/>
    </xf>
    <xf numFmtId="177" fontId="0" fillId="0" borderId="64" xfId="183" applyFont="1" applyFill="1" applyBorder="1" applyAlignment="1">
      <alignment horizontal="center" vertical="center"/>
    </xf>
    <xf numFmtId="0" fontId="0" fillId="0" borderId="36" xfId="277" applyFont="1" applyFill="1" applyBorder="1" applyAlignment="1">
      <alignment horizontal="center" vertical="center"/>
      <protection/>
    </xf>
    <xf numFmtId="177" fontId="0" fillId="0" borderId="56" xfId="183" applyFont="1" applyFill="1" applyBorder="1" applyAlignment="1">
      <alignment horizontal="center" vertical="center"/>
    </xf>
    <xf numFmtId="177" fontId="0" fillId="0" borderId="56" xfId="183" applyFont="1" applyFill="1" applyBorder="1" applyAlignment="1">
      <alignment horizontal="center" vertical="center"/>
    </xf>
    <xf numFmtId="177" fontId="0" fillId="0" borderId="64" xfId="183" applyFont="1" applyFill="1" applyBorder="1" applyAlignment="1">
      <alignment horizontal="center" vertical="center"/>
    </xf>
    <xf numFmtId="177" fontId="0" fillId="0" borderId="65" xfId="183" applyFont="1" applyFill="1" applyBorder="1" applyAlignment="1">
      <alignment horizontal="center" vertical="center"/>
    </xf>
    <xf numFmtId="177" fontId="0" fillId="0" borderId="58" xfId="183" applyFont="1" applyFill="1" applyBorder="1" applyAlignment="1">
      <alignment horizontal="center" vertical="center"/>
    </xf>
    <xf numFmtId="0" fontId="0" fillId="0" borderId="56" xfId="279" applyFont="1" applyFill="1" applyBorder="1" applyAlignment="1">
      <alignment horizontal="center" vertical="center"/>
      <protection/>
    </xf>
    <xf numFmtId="0" fontId="0" fillId="0" borderId="64" xfId="279" applyFont="1" applyFill="1" applyBorder="1" applyAlignment="1">
      <alignment horizontal="center" vertical="center"/>
      <protection/>
    </xf>
    <xf numFmtId="0" fontId="0" fillId="0" borderId="61" xfId="225" applyFont="1" applyFill="1" applyBorder="1" applyAlignment="1">
      <alignment horizontal="center" vertical="center"/>
      <protection/>
    </xf>
    <xf numFmtId="0" fontId="0" fillId="0" borderId="61" xfId="225" applyFont="1" applyFill="1" applyBorder="1" applyAlignment="1">
      <alignment horizontal="center" vertical="center"/>
      <protection/>
    </xf>
    <xf numFmtId="0" fontId="0" fillId="0" borderId="65" xfId="225" applyFont="1" applyFill="1" applyBorder="1" applyAlignment="1">
      <alignment horizontal="center" vertical="center"/>
      <protection/>
    </xf>
    <xf numFmtId="0" fontId="0" fillId="0" borderId="56" xfId="225" applyFont="1" applyFill="1" applyBorder="1" applyAlignment="1">
      <alignment horizontal="center" vertical="center"/>
      <protection/>
    </xf>
    <xf numFmtId="0" fontId="0" fillId="0" borderId="64" xfId="225" applyFont="1" applyFill="1" applyBorder="1" applyAlignment="1">
      <alignment horizontal="center" vertical="center"/>
      <protection/>
    </xf>
    <xf numFmtId="0" fontId="0" fillId="0" borderId="65" xfId="225" applyFont="1" applyFill="1" applyBorder="1" applyAlignment="1">
      <alignment horizontal="center"/>
      <protection/>
    </xf>
    <xf numFmtId="0" fontId="0" fillId="0" borderId="49" xfId="225" applyFont="1" applyFill="1" applyBorder="1" applyAlignment="1">
      <alignment horizontal="center"/>
      <protection/>
    </xf>
    <xf numFmtId="0" fontId="0" fillId="0" borderId="61" xfId="279" applyFont="1" applyFill="1" applyBorder="1" applyAlignment="1">
      <alignment horizontal="center" vertical="center"/>
      <protection/>
    </xf>
    <xf numFmtId="0" fontId="0" fillId="0" borderId="65" xfId="225" applyFont="1" applyFill="1" applyBorder="1" applyAlignment="1">
      <alignment horizontal="center" vertical="center"/>
      <protection/>
    </xf>
    <xf numFmtId="0" fontId="0" fillId="0" borderId="66" xfId="225" applyFont="1" applyFill="1" applyBorder="1" applyAlignment="1">
      <alignment horizontal="center"/>
      <protection/>
    </xf>
    <xf numFmtId="0" fontId="0" fillId="0" borderId="46" xfId="225" applyFont="1" applyFill="1" applyBorder="1" applyAlignment="1">
      <alignment horizontal="center"/>
      <protection/>
    </xf>
    <xf numFmtId="0" fontId="0" fillId="0" borderId="47" xfId="225" applyFont="1" applyFill="1" applyBorder="1" applyAlignment="1">
      <alignment horizontal="center"/>
      <protection/>
    </xf>
    <xf numFmtId="0" fontId="0" fillId="0" borderId="57" xfId="225" applyFont="1" applyFill="1" applyBorder="1" applyAlignment="1">
      <alignment horizontal="center"/>
      <protection/>
    </xf>
    <xf numFmtId="0" fontId="0" fillId="0" borderId="58" xfId="225" applyFont="1" applyFill="1" applyBorder="1" applyAlignment="1">
      <alignment horizontal="center"/>
      <protection/>
    </xf>
    <xf numFmtId="0" fontId="0" fillId="0" borderId="67" xfId="225" applyFont="1" applyFill="1" applyBorder="1" applyAlignment="1">
      <alignment horizontal="center"/>
      <protection/>
    </xf>
    <xf numFmtId="0" fontId="0" fillId="0" borderId="53" xfId="225" applyFont="1" applyFill="1" applyBorder="1" applyAlignment="1">
      <alignment horizontal="center"/>
      <protection/>
    </xf>
    <xf numFmtId="0" fontId="0" fillId="0" borderId="67" xfId="225" applyFont="1" applyFill="1" applyBorder="1" applyAlignment="1">
      <alignment horizontal="center" vertical="center"/>
      <protection/>
    </xf>
    <xf numFmtId="0" fontId="0" fillId="0" borderId="62" xfId="225" applyFont="1" applyFill="1" applyBorder="1" applyAlignment="1">
      <alignment horizontal="center"/>
      <protection/>
    </xf>
    <xf numFmtId="0" fontId="0" fillId="0" borderId="56" xfId="225" applyFont="1" applyFill="1" applyBorder="1" applyAlignment="1">
      <alignment horizontal="center"/>
      <protection/>
    </xf>
    <xf numFmtId="0" fontId="0" fillId="0" borderId="61" xfId="225" applyFont="1" applyFill="1" applyBorder="1" applyAlignment="1">
      <alignment horizontal="center"/>
      <protection/>
    </xf>
    <xf numFmtId="0" fontId="0" fillId="0" borderId="68" xfId="225" applyFont="1" applyFill="1" applyBorder="1" applyAlignment="1">
      <alignment horizontal="center"/>
      <protection/>
    </xf>
    <xf numFmtId="0" fontId="0" fillId="0" borderId="68" xfId="225" applyFont="1" applyFill="1" applyBorder="1" applyAlignment="1">
      <alignment horizontal="center" vertical="center"/>
      <protection/>
    </xf>
    <xf numFmtId="0" fontId="7" fillId="21" borderId="69" xfId="0" applyNumberFormat="1" applyFont="1" applyFill="1" applyBorder="1" applyAlignment="1">
      <alignment horizontal="center"/>
    </xf>
    <xf numFmtId="215" fontId="7" fillId="21" borderId="70" xfId="0" applyNumberFormat="1" applyFont="1" applyFill="1" applyBorder="1" applyAlignment="1">
      <alignment horizontal="center"/>
    </xf>
    <xf numFmtId="0" fontId="7" fillId="21" borderId="43" xfId="272" applyFont="1" applyFill="1" applyBorder="1" applyAlignment="1">
      <alignment horizontal="center" vertical="center" wrapText="1"/>
      <protection/>
    </xf>
    <xf numFmtId="0" fontId="7" fillId="21" borderId="40" xfId="272" applyFont="1" applyFill="1" applyBorder="1" applyAlignment="1">
      <alignment horizontal="center" vertical="center" wrapText="1"/>
      <protection/>
    </xf>
    <xf numFmtId="0" fontId="7" fillId="21" borderId="15" xfId="272" applyFont="1" applyFill="1" applyBorder="1" applyAlignment="1">
      <alignment horizontal="center" vertical="center" wrapText="1"/>
      <protection/>
    </xf>
    <xf numFmtId="0" fontId="7" fillId="21" borderId="0" xfId="272" applyFont="1" applyFill="1" applyBorder="1" applyAlignment="1">
      <alignment horizontal="center" vertical="center" wrapText="1"/>
      <protection/>
    </xf>
    <xf numFmtId="215" fontId="7" fillId="21" borderId="71" xfId="272" applyNumberFormat="1" applyFont="1" applyFill="1" applyBorder="1" applyAlignment="1">
      <alignment horizontal="center" vertical="center" wrapText="1"/>
      <protection/>
    </xf>
    <xf numFmtId="215" fontId="1" fillId="0" borderId="45" xfId="0" applyNumberFormat="1" applyFont="1" applyFill="1" applyBorder="1" applyAlignment="1">
      <alignment/>
    </xf>
    <xf numFmtId="215" fontId="1" fillId="0" borderId="36" xfId="0" applyNumberFormat="1" applyFont="1" applyFill="1" applyBorder="1" applyAlignment="1">
      <alignment/>
    </xf>
    <xf numFmtId="0" fontId="7" fillId="21" borderId="41" xfId="272" applyFont="1" applyFill="1" applyBorder="1" applyAlignment="1">
      <alignment horizontal="center" vertical="center" wrapText="1"/>
      <protection/>
    </xf>
    <xf numFmtId="177" fontId="0" fillId="0" borderId="53" xfId="184" applyFont="1" applyFill="1" applyBorder="1" applyAlignment="1">
      <alignment horizontal="center" vertical="center"/>
    </xf>
    <xf numFmtId="177" fontId="0" fillId="0" borderId="72" xfId="184" applyFont="1" applyFill="1" applyBorder="1" applyAlignment="1">
      <alignment horizontal="center" vertical="center"/>
    </xf>
    <xf numFmtId="177" fontId="0" fillId="0" borderId="73" xfId="184" applyFont="1" applyFill="1" applyBorder="1" applyAlignment="1">
      <alignment horizontal="center" vertical="center"/>
    </xf>
    <xf numFmtId="0" fontId="0" fillId="0" borderId="55" xfId="272" applyFont="1" applyFill="1" applyBorder="1" applyAlignment="1" applyProtection="1">
      <alignment horizontal="center" vertical="center"/>
      <protection locked="0"/>
    </xf>
    <xf numFmtId="0" fontId="0" fillId="0" borderId="14" xfId="272" applyFont="1" applyFill="1" applyBorder="1" applyAlignment="1" applyProtection="1">
      <alignment horizontal="center" vertical="center"/>
      <protection locked="0"/>
    </xf>
    <xf numFmtId="0" fontId="0" fillId="0" borderId="49" xfId="272" applyFont="1" applyFill="1" applyBorder="1" applyAlignment="1" applyProtection="1">
      <alignment horizontal="center" vertical="center"/>
      <protection locked="0"/>
    </xf>
    <xf numFmtId="0" fontId="0" fillId="0" borderId="74" xfId="272" applyFont="1" applyFill="1" applyBorder="1" applyAlignment="1" applyProtection="1">
      <alignment horizontal="center" vertical="center"/>
      <protection locked="0"/>
    </xf>
    <xf numFmtId="0" fontId="0" fillId="0" borderId="75" xfId="272" applyFont="1" applyFill="1" applyBorder="1" applyAlignment="1" applyProtection="1">
      <alignment horizontal="center" vertical="center"/>
      <protection locked="0"/>
    </xf>
    <xf numFmtId="0" fontId="0" fillId="0" borderId="76" xfId="272" applyFont="1" applyFill="1" applyBorder="1" applyAlignment="1" applyProtection="1">
      <alignment horizontal="center" vertical="center"/>
      <protection locked="0"/>
    </xf>
    <xf numFmtId="0" fontId="0" fillId="0" borderId="17" xfId="272" applyFont="1" applyFill="1" applyBorder="1" applyAlignment="1" applyProtection="1">
      <alignment horizontal="center" vertical="center"/>
      <protection locked="0"/>
    </xf>
    <xf numFmtId="0" fontId="0" fillId="0" borderId="43" xfId="272" applyFont="1" applyFill="1" applyBorder="1" applyAlignment="1" applyProtection="1">
      <alignment horizontal="center" vertical="center"/>
      <protection locked="0"/>
    </xf>
    <xf numFmtId="0" fontId="0" fillId="0" borderId="40" xfId="272" applyFont="1" applyFill="1" applyBorder="1" applyAlignment="1" applyProtection="1">
      <alignment horizontal="center" vertical="center"/>
      <protection locked="0"/>
    </xf>
    <xf numFmtId="0" fontId="0" fillId="0" borderId="66" xfId="272" applyFont="1" applyFill="1" applyBorder="1" applyAlignment="1" applyProtection="1">
      <alignment horizontal="center" vertical="center"/>
      <protection locked="0"/>
    </xf>
    <xf numFmtId="0" fontId="0" fillId="0" borderId="77" xfId="272" applyFont="1" applyFill="1" applyBorder="1" applyAlignment="1" applyProtection="1">
      <alignment horizontal="center" vertical="center"/>
      <protection locked="0"/>
    </xf>
    <xf numFmtId="0" fontId="0" fillId="0" borderId="78" xfId="272" applyFont="1" applyFill="1" applyBorder="1" applyAlignment="1" applyProtection="1">
      <alignment horizontal="center" vertical="center"/>
      <protection locked="0"/>
    </xf>
    <xf numFmtId="0" fontId="0" fillId="0" borderId="79" xfId="272" applyFont="1" applyFill="1" applyBorder="1" applyAlignment="1" applyProtection="1">
      <alignment horizontal="center" vertical="center"/>
      <protection locked="0"/>
    </xf>
    <xf numFmtId="0" fontId="0" fillId="0" borderId="16" xfId="272" applyFont="1" applyFill="1" applyBorder="1" applyAlignment="1" applyProtection="1">
      <alignment horizontal="center" vertical="center"/>
      <protection locked="0"/>
    </xf>
    <xf numFmtId="0" fontId="0" fillId="0" borderId="13" xfId="272" applyFont="1" applyFill="1" applyBorder="1" applyAlignment="1" applyProtection="1">
      <alignment horizontal="center" vertical="center"/>
      <protection locked="0"/>
    </xf>
    <xf numFmtId="0" fontId="0" fillId="0" borderId="48" xfId="272" applyFont="1" applyFill="1" applyBorder="1" applyAlignment="1" applyProtection="1">
      <alignment horizontal="center" vertical="center"/>
      <protection locked="0"/>
    </xf>
    <xf numFmtId="0" fontId="0" fillId="0" borderId="80" xfId="272" applyFont="1" applyFill="1" applyBorder="1" applyAlignment="1" applyProtection="1">
      <alignment horizontal="center" vertical="center"/>
      <protection locked="0"/>
    </xf>
    <xf numFmtId="0" fontId="0" fillId="0" borderId="81" xfId="272" applyFont="1" applyFill="1" applyBorder="1" applyAlignment="1" applyProtection="1">
      <alignment horizontal="center" vertical="center"/>
      <protection locked="0"/>
    </xf>
    <xf numFmtId="0" fontId="0" fillId="0" borderId="82" xfId="272" applyFont="1" applyFill="1" applyBorder="1" applyAlignment="1" applyProtection="1">
      <alignment horizontal="center" vertical="center"/>
      <protection locked="0"/>
    </xf>
    <xf numFmtId="0" fontId="0" fillId="0" borderId="57" xfId="272" applyFont="1" applyFill="1" applyBorder="1" applyAlignment="1" applyProtection="1">
      <alignment horizontal="center" vertical="center"/>
      <protection locked="0"/>
    </xf>
    <xf numFmtId="0" fontId="0" fillId="0" borderId="58" xfId="272" applyFont="1" applyFill="1" applyBorder="1" applyAlignment="1" applyProtection="1">
      <alignment horizontal="center" vertical="center"/>
      <protection locked="0"/>
    </xf>
    <xf numFmtId="0" fontId="0" fillId="0" borderId="65" xfId="272" applyFont="1" applyFill="1" applyBorder="1" applyAlignment="1" applyProtection="1">
      <alignment horizontal="center" vertical="center"/>
      <protection locked="0"/>
    </xf>
    <xf numFmtId="0" fontId="0" fillId="0" borderId="1" xfId="272" applyFont="1" applyFill="1" applyBorder="1" applyAlignment="1" applyProtection="1">
      <alignment horizontal="center" vertical="center"/>
      <protection locked="0"/>
    </xf>
    <xf numFmtId="177" fontId="0" fillId="0" borderId="16" xfId="184" applyFont="1" applyFill="1" applyBorder="1" applyAlignment="1">
      <alignment horizontal="center" vertical="center"/>
    </xf>
    <xf numFmtId="177" fontId="0" fillId="0" borderId="13" xfId="184" applyFont="1" applyFill="1" applyBorder="1" applyAlignment="1">
      <alignment horizontal="center" vertical="center"/>
    </xf>
    <xf numFmtId="177" fontId="0" fillId="0" borderId="83" xfId="184" applyFont="1" applyFill="1" applyBorder="1" applyAlignment="1">
      <alignment horizontal="center" vertical="center"/>
    </xf>
    <xf numFmtId="177" fontId="0" fillId="0" borderId="84" xfId="184" applyFont="1" applyFill="1" applyBorder="1" applyAlignment="1">
      <alignment horizontal="center" vertical="center"/>
    </xf>
    <xf numFmtId="177" fontId="0" fillId="0" borderId="85" xfId="184" applyFont="1" applyFill="1" applyBorder="1" applyAlignment="1">
      <alignment horizontal="center" vertical="center"/>
    </xf>
    <xf numFmtId="0" fontId="7" fillId="21" borderId="66" xfId="272" applyFont="1" applyFill="1" applyBorder="1" applyAlignment="1">
      <alignment horizontal="center" vertical="center" wrapText="1"/>
      <protection/>
    </xf>
    <xf numFmtId="0" fontId="7" fillId="21" borderId="1" xfId="0" applyNumberFormat="1" applyFont="1" applyFill="1" applyBorder="1" applyAlignment="1">
      <alignment horizontal="center"/>
    </xf>
    <xf numFmtId="215" fontId="7" fillId="21" borderId="1" xfId="0" applyNumberFormat="1" applyFont="1" applyFill="1" applyBorder="1" applyAlignment="1">
      <alignment horizontal="center"/>
    </xf>
    <xf numFmtId="215" fontId="7" fillId="21" borderId="1" xfId="272" applyNumberFormat="1" applyFont="1" applyFill="1" applyBorder="1" applyAlignment="1">
      <alignment horizontal="center" vertical="center" wrapText="1"/>
      <protection/>
    </xf>
    <xf numFmtId="177" fontId="0" fillId="0" borderId="0" xfId="184" applyFont="1" applyFill="1" applyBorder="1" applyAlignment="1">
      <alignment horizontal="left" vertical="center"/>
    </xf>
    <xf numFmtId="177" fontId="0" fillId="0" borderId="86" xfId="184" applyFont="1" applyFill="1" applyBorder="1" applyAlignment="1">
      <alignment horizontal="center" vertical="center"/>
    </xf>
    <xf numFmtId="215" fontId="0" fillId="0" borderId="1" xfId="0" applyNumberFormat="1" applyFont="1" applyFill="1" applyBorder="1" applyAlignment="1">
      <alignment/>
    </xf>
    <xf numFmtId="177" fontId="0" fillId="0" borderId="45" xfId="184" applyFont="1" applyFill="1" applyBorder="1" applyAlignment="1">
      <alignment horizontal="center" vertical="center"/>
    </xf>
    <xf numFmtId="177" fontId="0" fillId="0" borderId="87" xfId="184" applyFont="1" applyFill="1" applyBorder="1" applyAlignment="1">
      <alignment horizontal="center" vertical="center"/>
    </xf>
    <xf numFmtId="177" fontId="0" fillId="0" borderId="88" xfId="184" applyFont="1" applyFill="1" applyBorder="1" applyAlignment="1">
      <alignment horizontal="center" vertical="center"/>
    </xf>
    <xf numFmtId="177" fontId="0" fillId="0" borderId="89" xfId="184" applyFont="1" applyFill="1" applyBorder="1" applyAlignment="1">
      <alignment horizontal="center" vertical="center"/>
    </xf>
    <xf numFmtId="177" fontId="0" fillId="0" borderId="81" xfId="184" applyFont="1" applyFill="1" applyBorder="1" applyAlignment="1">
      <alignment horizontal="center" vertical="center"/>
    </xf>
    <xf numFmtId="177" fontId="0" fillId="0" borderId="90" xfId="184" applyFont="1" applyFill="1" applyBorder="1" applyAlignment="1">
      <alignment horizontal="center" vertical="center"/>
    </xf>
    <xf numFmtId="177" fontId="0" fillId="0" borderId="91" xfId="184" applyFont="1" applyFill="1" applyBorder="1" applyAlignment="1">
      <alignment horizontal="center" vertical="center"/>
    </xf>
    <xf numFmtId="177" fontId="0" fillId="0" borderId="92" xfId="184" applyFont="1" applyFill="1" applyBorder="1" applyAlignment="1">
      <alignment horizontal="center" vertical="center"/>
    </xf>
    <xf numFmtId="177" fontId="0" fillId="0" borderId="46" xfId="184" applyFont="1" applyFill="1" applyBorder="1" applyAlignment="1">
      <alignment horizontal="center" vertical="center"/>
    </xf>
    <xf numFmtId="177" fontId="0" fillId="0" borderId="47" xfId="184" applyFont="1" applyFill="1" applyBorder="1" applyAlignment="1">
      <alignment horizontal="center" vertical="center"/>
    </xf>
    <xf numFmtId="177" fontId="0" fillId="0" borderId="93" xfId="184" applyFont="1" applyFill="1" applyBorder="1" applyAlignment="1">
      <alignment horizontal="center" vertical="center"/>
    </xf>
    <xf numFmtId="177" fontId="0" fillId="0" borderId="94" xfId="184" applyFont="1" applyFill="1" applyBorder="1" applyAlignment="1">
      <alignment horizontal="center" vertical="center"/>
    </xf>
    <xf numFmtId="177" fontId="0" fillId="0" borderId="95" xfId="184" applyFont="1" applyFill="1" applyBorder="1" applyAlignment="1">
      <alignment horizontal="center" vertical="center"/>
    </xf>
    <xf numFmtId="177" fontId="0" fillId="0" borderId="96" xfId="184" applyFont="1" applyFill="1" applyBorder="1" applyAlignment="1">
      <alignment horizontal="center" vertical="center"/>
    </xf>
    <xf numFmtId="177" fontId="0" fillId="0" borderId="97" xfId="184" applyFont="1" applyFill="1" applyBorder="1" applyAlignment="1">
      <alignment horizontal="center" vertical="center"/>
    </xf>
    <xf numFmtId="177" fontId="0" fillId="0" borderId="98" xfId="184" applyFont="1" applyFill="1" applyBorder="1" applyAlignment="1">
      <alignment horizontal="center" vertical="center"/>
    </xf>
    <xf numFmtId="177" fontId="0" fillId="0" borderId="99" xfId="184" applyFont="1" applyFill="1" applyBorder="1" applyAlignment="1">
      <alignment horizontal="center" vertical="center"/>
    </xf>
    <xf numFmtId="177" fontId="0" fillId="0" borderId="100" xfId="184" applyFont="1" applyFill="1" applyBorder="1" applyAlignment="1">
      <alignment horizontal="center" vertical="center"/>
    </xf>
    <xf numFmtId="177" fontId="0" fillId="0" borderId="55" xfId="184" applyFont="1" applyFill="1" applyBorder="1" applyAlignment="1">
      <alignment horizontal="center" vertical="center"/>
    </xf>
    <xf numFmtId="177" fontId="0" fillId="0" borderId="14" xfId="184" applyFont="1" applyFill="1" applyBorder="1" applyAlignment="1">
      <alignment horizontal="center" vertical="center"/>
    </xf>
    <xf numFmtId="177" fontId="0" fillId="0" borderId="101" xfId="184" applyFont="1" applyFill="1" applyBorder="1" applyAlignment="1">
      <alignment horizontal="left" vertical="center"/>
    </xf>
    <xf numFmtId="177" fontId="0" fillId="0" borderId="102" xfId="184" applyFont="1" applyFill="1" applyBorder="1" applyAlignment="1">
      <alignment horizontal="center" vertical="center"/>
    </xf>
    <xf numFmtId="177" fontId="0" fillId="0" borderId="103" xfId="184" applyFont="1" applyFill="1" applyBorder="1" applyAlignment="1">
      <alignment horizontal="center" vertical="center"/>
    </xf>
    <xf numFmtId="177" fontId="0" fillId="0" borderId="104" xfId="184" applyFont="1" applyFill="1" applyBorder="1" applyAlignment="1">
      <alignment horizontal="center" vertical="center"/>
    </xf>
    <xf numFmtId="177" fontId="0" fillId="0" borderId="54" xfId="184" applyFont="1" applyFill="1" applyBorder="1" applyAlignment="1">
      <alignment horizontal="center" vertical="center"/>
    </xf>
    <xf numFmtId="177" fontId="0" fillId="0" borderId="105" xfId="184" applyFont="1" applyFill="1" applyBorder="1" applyAlignment="1">
      <alignment horizontal="center" vertical="center"/>
    </xf>
    <xf numFmtId="177" fontId="0" fillId="0" borderId="106" xfId="184" applyFont="1" applyFill="1" applyBorder="1" applyAlignment="1">
      <alignment horizontal="center" vertical="center"/>
    </xf>
    <xf numFmtId="177" fontId="0" fillId="0" borderId="107" xfId="184" applyFont="1" applyFill="1" applyBorder="1" applyAlignment="1">
      <alignment horizontal="center" vertical="center"/>
    </xf>
    <xf numFmtId="177" fontId="0" fillId="0" borderId="78" xfId="184" applyFont="1" applyFill="1" applyBorder="1" applyAlignment="1">
      <alignment horizontal="center" vertical="center"/>
    </xf>
    <xf numFmtId="177" fontId="0" fillId="0" borderId="108" xfId="184" applyFont="1" applyFill="1" applyBorder="1" applyAlignment="1">
      <alignment horizontal="center" vertical="center"/>
    </xf>
    <xf numFmtId="177" fontId="0" fillId="0" borderId="109" xfId="184" applyFont="1" applyFill="1" applyBorder="1" applyAlignment="1">
      <alignment horizontal="center" vertical="center"/>
    </xf>
    <xf numFmtId="177" fontId="0" fillId="0" borderId="110" xfId="184" applyFont="1" applyFill="1" applyBorder="1" applyAlignment="1">
      <alignment horizontal="center" vertical="center"/>
    </xf>
    <xf numFmtId="177" fontId="0" fillId="0" borderId="111" xfId="184" applyFont="1" applyFill="1" applyBorder="1" applyAlignment="1">
      <alignment horizontal="center" vertical="center"/>
    </xf>
    <xf numFmtId="177" fontId="0" fillId="0" borderId="112" xfId="184" applyFont="1" applyFill="1" applyBorder="1" applyAlignment="1">
      <alignment horizontal="center" vertical="center"/>
    </xf>
    <xf numFmtId="177" fontId="0" fillId="0" borderId="113" xfId="184" applyFont="1" applyFill="1" applyBorder="1" applyAlignment="1">
      <alignment horizontal="center" vertical="center"/>
    </xf>
    <xf numFmtId="177" fontId="0" fillId="0" borderId="114" xfId="184" applyFont="1" applyFill="1" applyBorder="1" applyAlignment="1">
      <alignment horizontal="center" vertical="center"/>
    </xf>
    <xf numFmtId="177" fontId="0" fillId="0" borderId="115" xfId="184" applyFont="1" applyFill="1" applyBorder="1" applyAlignment="1">
      <alignment horizontal="center" vertical="center"/>
    </xf>
    <xf numFmtId="177" fontId="0" fillId="0" borderId="116" xfId="184" applyFont="1" applyFill="1" applyBorder="1" applyAlignment="1">
      <alignment horizontal="center" vertical="center"/>
    </xf>
    <xf numFmtId="177" fontId="0" fillId="0" borderId="117" xfId="184" applyFont="1" applyFill="1" applyBorder="1" applyAlignment="1">
      <alignment horizontal="center" vertical="center"/>
    </xf>
    <xf numFmtId="177" fontId="0" fillId="0" borderId="118" xfId="184" applyFont="1" applyFill="1" applyBorder="1" applyAlignment="1">
      <alignment horizontal="left" vertical="center"/>
    </xf>
    <xf numFmtId="177" fontId="0" fillId="0" borderId="43" xfId="184" applyFont="1" applyFill="1" applyBorder="1" applyAlignment="1">
      <alignment horizontal="center" vertical="center"/>
    </xf>
    <xf numFmtId="177" fontId="0" fillId="0" borderId="40" xfId="184" applyFont="1" applyFill="1" applyBorder="1" applyAlignment="1">
      <alignment horizontal="center" vertical="center"/>
    </xf>
    <xf numFmtId="177" fontId="0" fillId="0" borderId="119" xfId="184" applyFont="1" applyFill="1" applyBorder="1" applyAlignment="1">
      <alignment horizontal="center" vertical="center"/>
    </xf>
    <xf numFmtId="177" fontId="0" fillId="0" borderId="120" xfId="184" applyFont="1" applyFill="1" applyBorder="1" applyAlignment="1">
      <alignment horizontal="center" vertical="center"/>
    </xf>
    <xf numFmtId="177" fontId="0" fillId="0" borderId="75" xfId="184" applyFont="1" applyFill="1" applyBorder="1" applyAlignment="1">
      <alignment horizontal="center" vertical="center"/>
    </xf>
    <xf numFmtId="177" fontId="0" fillId="0" borderId="121" xfId="184" applyFont="1" applyFill="1" applyBorder="1" applyAlignment="1">
      <alignment horizontal="center" vertical="center"/>
    </xf>
    <xf numFmtId="177" fontId="0" fillId="0" borderId="74" xfId="184" applyFont="1" applyFill="1" applyBorder="1" applyAlignment="1">
      <alignment horizontal="center" vertical="center"/>
    </xf>
    <xf numFmtId="177" fontId="0" fillId="0" borderId="122" xfId="184" applyFont="1" applyFill="1" applyBorder="1" applyAlignment="1">
      <alignment horizontal="center" vertical="center"/>
    </xf>
    <xf numFmtId="177" fontId="0" fillId="0" borderId="17" xfId="184" applyFont="1" applyFill="1" applyBorder="1" applyAlignment="1">
      <alignment horizontal="center" vertical="center"/>
    </xf>
    <xf numFmtId="177" fontId="0" fillId="0" borderId="80" xfId="184" applyFont="1" applyFill="1" applyBorder="1" applyAlignment="1">
      <alignment horizontal="center" vertical="center"/>
    </xf>
    <xf numFmtId="177" fontId="0" fillId="0" borderId="123" xfId="184" applyFont="1" applyFill="1" applyBorder="1" applyAlignment="1">
      <alignment horizontal="center" vertical="center"/>
    </xf>
    <xf numFmtId="177" fontId="0" fillId="0" borderId="124" xfId="184" applyFont="1" applyFill="1" applyBorder="1" applyAlignment="1">
      <alignment horizontal="center" vertical="center"/>
    </xf>
    <xf numFmtId="177" fontId="0" fillId="0" borderId="125" xfId="184" applyFont="1" applyFill="1" applyBorder="1" applyAlignment="1">
      <alignment horizontal="center" vertical="center"/>
    </xf>
    <xf numFmtId="177" fontId="0" fillId="0" borderId="126" xfId="184" applyFont="1" applyFill="1" applyBorder="1" applyAlignment="1">
      <alignment horizontal="center" vertical="center"/>
    </xf>
    <xf numFmtId="177" fontId="0" fillId="0" borderId="86" xfId="184" applyFont="1" applyFill="1" applyBorder="1" applyAlignment="1">
      <alignment horizontal="center" vertical="center"/>
    </xf>
    <xf numFmtId="177" fontId="0" fillId="0" borderId="127" xfId="184" applyFont="1" applyFill="1" applyBorder="1" applyAlignment="1">
      <alignment horizontal="center" vertical="center"/>
    </xf>
    <xf numFmtId="177" fontId="0" fillId="0" borderId="77" xfId="184" applyFont="1" applyFill="1" applyBorder="1" applyAlignment="1">
      <alignment horizontal="center" vertical="center"/>
    </xf>
    <xf numFmtId="177" fontId="0" fillId="0" borderId="57" xfId="184" applyFont="1" applyFill="1" applyBorder="1" applyAlignment="1">
      <alignment horizontal="center" vertical="center"/>
    </xf>
    <xf numFmtId="177" fontId="0" fillId="0" borderId="58" xfId="184" applyFont="1" applyFill="1" applyBorder="1" applyAlignment="1">
      <alignment horizontal="center" vertical="center"/>
    </xf>
    <xf numFmtId="0" fontId="0" fillId="0" borderId="54" xfId="272" applyFont="1" applyFill="1" applyBorder="1" applyAlignment="1" applyProtection="1">
      <alignment horizontal="center" vertical="center"/>
      <protection locked="0"/>
    </xf>
    <xf numFmtId="177" fontId="0" fillId="0" borderId="36" xfId="184" applyFont="1" applyFill="1" applyBorder="1" applyAlignment="1">
      <alignment horizontal="center" vertical="center"/>
    </xf>
    <xf numFmtId="177" fontId="0" fillId="0" borderId="63" xfId="184" applyFont="1" applyFill="1" applyBorder="1" applyAlignment="1">
      <alignment horizontal="left" vertical="center"/>
    </xf>
    <xf numFmtId="177" fontId="0" fillId="0" borderId="128" xfId="184" applyFont="1" applyFill="1" applyBorder="1" applyAlignment="1">
      <alignment horizontal="center" vertical="center"/>
    </xf>
    <xf numFmtId="177" fontId="0" fillId="0" borderId="129" xfId="184" applyFont="1" applyFill="1" applyBorder="1" applyAlignment="1">
      <alignment horizontal="center" vertical="center"/>
    </xf>
    <xf numFmtId="0" fontId="0" fillId="0" borderId="107" xfId="272" applyFont="1" applyFill="1" applyBorder="1" applyAlignment="1" applyProtection="1">
      <alignment horizontal="center" vertical="center"/>
      <protection locked="0"/>
    </xf>
    <xf numFmtId="177" fontId="0" fillId="0" borderId="130" xfId="184" applyFont="1" applyFill="1" applyBorder="1" applyAlignment="1">
      <alignment horizontal="left" vertical="center"/>
    </xf>
    <xf numFmtId="177" fontId="0" fillId="0" borderId="131" xfId="184" applyFont="1" applyFill="1" applyBorder="1" applyAlignment="1">
      <alignment horizontal="center" vertical="center"/>
    </xf>
    <xf numFmtId="177" fontId="0" fillId="0" borderId="132" xfId="184" applyFont="1" applyFill="1" applyBorder="1" applyAlignment="1">
      <alignment horizontal="center" vertical="center"/>
    </xf>
    <xf numFmtId="0" fontId="0" fillId="0" borderId="55" xfId="227" applyFont="1" applyFill="1" applyBorder="1" applyAlignment="1">
      <alignment horizontal="center" vertical="center"/>
      <protection/>
    </xf>
    <xf numFmtId="0" fontId="0" fillId="0" borderId="14" xfId="227" applyFont="1" applyFill="1" applyBorder="1" applyAlignment="1">
      <alignment horizontal="center" vertical="center"/>
      <protection/>
    </xf>
    <xf numFmtId="215" fontId="0" fillId="0" borderId="1" xfId="184" applyNumberFormat="1" applyFont="1" applyFill="1" applyBorder="1" applyAlignment="1">
      <alignment horizontal="center" vertical="center"/>
    </xf>
    <xf numFmtId="177" fontId="0" fillId="0" borderId="41" xfId="184" applyFont="1" applyFill="1" applyBorder="1" applyAlignment="1">
      <alignment horizontal="center" vertical="center"/>
    </xf>
    <xf numFmtId="0" fontId="0" fillId="0" borderId="103" xfId="227" applyFont="1" applyFill="1" applyBorder="1" applyAlignment="1">
      <alignment horizontal="center" vertical="center"/>
      <protection/>
    </xf>
    <xf numFmtId="0" fontId="0" fillId="0" borderId="81" xfId="227" applyFont="1" applyFill="1" applyBorder="1" applyAlignment="1">
      <alignment horizontal="center" vertical="center"/>
      <protection/>
    </xf>
    <xf numFmtId="0" fontId="0" fillId="0" borderId="103" xfId="272" applyFont="1" applyFill="1" applyBorder="1" applyAlignment="1" applyProtection="1">
      <alignment horizontal="center" vertical="center"/>
      <protection locked="0"/>
    </xf>
    <xf numFmtId="0" fontId="0" fillId="0" borderId="61" xfId="227" applyFont="1" applyFill="1" applyBorder="1" applyAlignment="1">
      <alignment horizontal="center" vertical="center"/>
      <protection/>
    </xf>
    <xf numFmtId="0" fontId="0" fillId="0" borderId="58" xfId="227" applyFont="1" applyFill="1" applyBorder="1" applyAlignment="1">
      <alignment horizontal="center" vertical="center"/>
      <protection/>
    </xf>
    <xf numFmtId="0" fontId="0" fillId="0" borderId="107" xfId="227" applyFont="1" applyFill="1" applyBorder="1" applyAlignment="1">
      <alignment horizontal="center" vertical="center"/>
      <protection/>
    </xf>
    <xf numFmtId="0" fontId="0" fillId="0" borderId="78" xfId="227" applyFont="1" applyFill="1" applyBorder="1" applyAlignment="1">
      <alignment horizontal="center" vertical="center"/>
      <protection/>
    </xf>
    <xf numFmtId="0" fontId="0" fillId="0" borderId="122" xfId="227" applyFont="1" applyFill="1" applyBorder="1" applyAlignment="1">
      <alignment horizontal="center" vertical="center"/>
      <protection/>
    </xf>
    <xf numFmtId="0" fontId="0" fillId="0" borderId="75" xfId="227" applyFont="1" applyFill="1" applyBorder="1" applyAlignment="1">
      <alignment horizontal="center" vertical="center"/>
      <protection/>
    </xf>
    <xf numFmtId="177" fontId="0" fillId="0" borderId="133" xfId="184" applyFont="1" applyFill="1" applyBorder="1" applyAlignment="1">
      <alignment horizontal="center" vertical="center"/>
    </xf>
    <xf numFmtId="177" fontId="0" fillId="0" borderId="134" xfId="184" applyFont="1" applyFill="1" applyBorder="1" applyAlignment="1">
      <alignment horizontal="center" vertical="center"/>
    </xf>
    <xf numFmtId="0" fontId="0" fillId="0" borderId="74" xfId="227" applyFont="1" applyFill="1" applyBorder="1" applyAlignment="1">
      <alignment horizontal="center"/>
      <protection/>
    </xf>
    <xf numFmtId="0" fontId="0" fillId="0" borderId="75" xfId="227" applyFont="1" applyFill="1" applyBorder="1" applyAlignment="1">
      <alignment horizontal="center"/>
      <protection/>
    </xf>
    <xf numFmtId="0" fontId="0" fillId="0" borderId="74" xfId="270" applyFont="1" applyFill="1" applyBorder="1" applyAlignment="1">
      <alignment horizontal="center"/>
      <protection/>
    </xf>
    <xf numFmtId="0" fontId="0" fillId="0" borderId="81" xfId="270" applyFont="1" applyFill="1" applyBorder="1" applyAlignment="1">
      <alignment horizontal="center"/>
      <protection/>
    </xf>
    <xf numFmtId="0" fontId="0" fillId="0" borderId="0" xfId="270" applyFont="1" applyFill="1" applyBorder="1" applyAlignment="1">
      <alignment horizontal="center"/>
      <protection/>
    </xf>
    <xf numFmtId="0" fontId="0" fillId="0" borderId="57" xfId="270" applyFont="1" applyFill="1" applyBorder="1" applyAlignment="1">
      <alignment horizontal="center"/>
      <protection/>
    </xf>
    <xf numFmtId="0" fontId="0" fillId="0" borderId="13" xfId="270" applyFont="1" applyFill="1" applyBorder="1" applyAlignment="1">
      <alignment horizontal="center"/>
      <protection/>
    </xf>
    <xf numFmtId="0" fontId="0" fillId="0" borderId="80" xfId="270" applyFont="1" applyFill="1" applyBorder="1" applyAlignment="1">
      <alignment horizontal="center"/>
      <protection/>
    </xf>
    <xf numFmtId="0" fontId="0" fillId="0" borderId="43" xfId="270" applyFont="1" applyFill="1" applyBorder="1" applyAlignment="1">
      <alignment horizontal="center"/>
      <protection/>
    </xf>
    <xf numFmtId="0" fontId="0" fillId="0" borderId="40" xfId="270" applyFont="1" applyFill="1" applyBorder="1" applyAlignment="1">
      <alignment horizontal="center"/>
      <protection/>
    </xf>
    <xf numFmtId="0" fontId="0" fillId="0" borderId="17" xfId="227" applyFont="1" applyFill="1" applyBorder="1" applyAlignment="1">
      <alignment horizontal="center"/>
      <protection/>
    </xf>
    <xf numFmtId="0" fontId="0" fillId="0" borderId="14" xfId="227" applyFont="1" applyFill="1" applyBorder="1" applyAlignment="1">
      <alignment horizontal="center"/>
      <protection/>
    </xf>
    <xf numFmtId="177" fontId="0" fillId="0" borderId="48" xfId="184" applyFont="1" applyFill="1" applyBorder="1" applyAlignment="1">
      <alignment horizontal="center" vertical="center"/>
    </xf>
    <xf numFmtId="177" fontId="0" fillId="0" borderId="1" xfId="184" applyFont="1" applyFill="1" applyBorder="1" applyAlignment="1">
      <alignment horizontal="center" vertical="center"/>
    </xf>
    <xf numFmtId="0" fontId="0" fillId="0" borderId="1" xfId="227" applyFont="1" applyFill="1" applyBorder="1" applyAlignment="1">
      <alignment horizontal="center"/>
      <protection/>
    </xf>
    <xf numFmtId="0" fontId="0" fillId="0" borderId="135" xfId="227" applyFont="1" applyFill="1" applyBorder="1" applyAlignment="1">
      <alignment horizontal="center"/>
      <protection/>
    </xf>
    <xf numFmtId="3" fontId="0" fillId="0" borderId="135" xfId="0" applyNumberFormat="1" applyFont="1" applyFill="1" applyBorder="1" applyAlignment="1">
      <alignment horizontal="center"/>
    </xf>
    <xf numFmtId="177" fontId="0" fillId="0" borderId="136" xfId="184" applyFont="1" applyFill="1" applyBorder="1" applyAlignment="1">
      <alignment horizontal="center" vertical="center"/>
    </xf>
    <xf numFmtId="177" fontId="0" fillId="0" borderId="137" xfId="184" applyFont="1" applyFill="1" applyBorder="1" applyAlignment="1">
      <alignment horizontal="center" vertical="center"/>
    </xf>
    <xf numFmtId="177" fontId="0" fillId="0" borderId="138" xfId="184" applyFont="1" applyFill="1" applyBorder="1" applyAlignment="1">
      <alignment horizontal="center" vertical="center"/>
    </xf>
    <xf numFmtId="0" fontId="0" fillId="0" borderId="135" xfId="272" applyFont="1" applyFill="1" applyBorder="1" applyAlignment="1" applyProtection="1">
      <alignment horizontal="center" vertical="center"/>
      <protection locked="0"/>
    </xf>
    <xf numFmtId="177" fontId="0" fillId="0" borderId="53" xfId="184" applyFont="1" applyFill="1" applyBorder="1" applyAlignment="1">
      <alignment horizontal="center" vertical="center"/>
    </xf>
    <xf numFmtId="177" fontId="0" fillId="0" borderId="1" xfId="184" applyFont="1" applyFill="1" applyBorder="1" applyAlignment="1">
      <alignment horizontal="center" vertical="center"/>
    </xf>
    <xf numFmtId="177" fontId="0" fillId="0" borderId="66" xfId="184" applyFont="1" applyFill="1" applyBorder="1" applyAlignment="1">
      <alignment horizontal="center" vertical="center"/>
    </xf>
    <xf numFmtId="215" fontId="1" fillId="0" borderId="0" xfId="0" applyNumberFormat="1" applyFont="1" applyAlignment="1">
      <alignment/>
    </xf>
    <xf numFmtId="215" fontId="1" fillId="0" borderId="1" xfId="0" applyNumberFormat="1" applyFont="1" applyFill="1" applyBorder="1" applyAlignment="1">
      <alignment/>
    </xf>
    <xf numFmtId="0" fontId="41" fillId="0" borderId="23" xfId="275" applyFont="1" applyFill="1" applyBorder="1" applyAlignment="1">
      <alignment horizontal="center" vertical="center"/>
      <protection/>
    </xf>
    <xf numFmtId="0" fontId="41" fillId="0" borderId="18" xfId="275" applyFont="1" applyFill="1" applyBorder="1" applyAlignment="1">
      <alignment horizontal="center" vertical="center"/>
      <protection/>
    </xf>
    <xf numFmtId="215" fontId="1" fillId="0" borderId="0" xfId="0" applyNumberFormat="1" applyFont="1" applyFill="1" applyAlignment="1">
      <alignment/>
    </xf>
    <xf numFmtId="0" fontId="41" fillId="0" borderId="30" xfId="275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215" fontId="1" fillId="0" borderId="1" xfId="0" applyNumberFormat="1" applyFont="1" applyBorder="1" applyAlignment="1">
      <alignment/>
    </xf>
    <xf numFmtId="0" fontId="1" fillId="0" borderId="122" xfId="272" applyFont="1" applyFill="1" applyBorder="1" applyAlignment="1">
      <alignment horizontal="center" vertical="center"/>
      <protection/>
    </xf>
    <xf numFmtId="0" fontId="1" fillId="0" borderId="39" xfId="272" applyFont="1" applyFill="1" applyBorder="1" applyAlignment="1">
      <alignment horizontal="center" vertical="center"/>
      <protection/>
    </xf>
    <xf numFmtId="0" fontId="44" fillId="0" borderId="17" xfId="272" applyFont="1" applyFill="1" applyBorder="1" applyAlignment="1" applyProtection="1">
      <alignment horizontal="center" vertical="center"/>
      <protection locked="0"/>
    </xf>
    <xf numFmtId="0" fontId="44" fillId="0" borderId="14" xfId="272" applyFont="1" applyFill="1" applyBorder="1" applyAlignment="1" applyProtection="1">
      <alignment horizontal="center" vertical="center"/>
      <protection locked="0"/>
    </xf>
    <xf numFmtId="0" fontId="44" fillId="0" borderId="139" xfId="272" applyFont="1" applyFill="1" applyBorder="1" applyAlignment="1" applyProtection="1">
      <alignment horizontal="center" vertical="center"/>
      <protection locked="0"/>
    </xf>
    <xf numFmtId="0" fontId="1" fillId="0" borderId="103" xfId="272" applyFont="1" applyFill="1" applyBorder="1" applyAlignment="1">
      <alignment horizontal="center" vertical="center"/>
      <protection/>
    </xf>
    <xf numFmtId="0" fontId="1" fillId="0" borderId="140" xfId="272" applyFont="1" applyFill="1" applyBorder="1" applyAlignment="1">
      <alignment horizontal="center" vertical="center"/>
      <protection/>
    </xf>
    <xf numFmtId="0" fontId="44" fillId="0" borderId="80" xfId="272" applyFont="1" applyFill="1" applyBorder="1" applyAlignment="1" applyProtection="1">
      <alignment horizontal="center" vertical="center"/>
      <protection locked="0"/>
    </xf>
    <xf numFmtId="0" fontId="44" fillId="0" borderId="81" xfId="272" applyFont="1" applyFill="1" applyBorder="1" applyAlignment="1" applyProtection="1">
      <alignment horizontal="center" vertical="center"/>
      <protection locked="0"/>
    </xf>
    <xf numFmtId="0" fontId="44" fillId="0" borderId="140" xfId="272" applyFont="1" applyFill="1" applyBorder="1" applyAlignment="1" applyProtection="1">
      <alignment horizontal="center" vertical="center"/>
      <protection locked="0"/>
    </xf>
    <xf numFmtId="0" fontId="1" fillId="0" borderId="41" xfId="272" applyFont="1" applyFill="1" applyBorder="1" applyAlignment="1">
      <alignment horizontal="center" vertical="center"/>
      <protection/>
    </xf>
    <xf numFmtId="0" fontId="1" fillId="0" borderId="52" xfId="272" applyFont="1" applyFill="1" applyBorder="1" applyAlignment="1">
      <alignment horizontal="center" vertical="center"/>
      <protection/>
    </xf>
    <xf numFmtId="0" fontId="44" fillId="0" borderId="77" xfId="272" applyFont="1" applyFill="1" applyBorder="1" applyAlignment="1" applyProtection="1">
      <alignment horizontal="center" vertical="center"/>
      <protection locked="0"/>
    </xf>
    <xf numFmtId="0" fontId="44" fillId="0" borderId="78" xfId="272" applyFont="1" applyFill="1" applyBorder="1" applyAlignment="1" applyProtection="1">
      <alignment horizontal="center" vertical="center"/>
      <protection locked="0"/>
    </xf>
    <xf numFmtId="0" fontId="44" fillId="0" borderId="141" xfId="272" applyFont="1" applyFill="1" applyBorder="1" applyAlignment="1" applyProtection="1">
      <alignment horizontal="center" vertical="center"/>
      <protection locked="0"/>
    </xf>
    <xf numFmtId="0" fontId="1" fillId="0" borderId="55" xfId="272" applyFont="1" applyFill="1" applyBorder="1" applyAlignment="1">
      <alignment horizontal="center" vertical="center"/>
      <protection/>
    </xf>
    <xf numFmtId="0" fontId="1" fillId="0" borderId="139" xfId="272" applyFont="1" applyFill="1" applyBorder="1" applyAlignment="1">
      <alignment horizontal="center" vertical="center"/>
      <protection/>
    </xf>
    <xf numFmtId="0" fontId="1" fillId="21" borderId="1" xfId="0" applyFont="1" applyFill="1" applyBorder="1" applyAlignment="1">
      <alignment horizontal="center"/>
    </xf>
    <xf numFmtId="0" fontId="40" fillId="21" borderId="1" xfId="272" applyFont="1" applyFill="1" applyBorder="1" applyAlignment="1">
      <alignment horizontal="center" vertical="center" wrapText="1"/>
      <protection/>
    </xf>
    <xf numFmtId="0" fontId="40" fillId="21" borderId="59" xfId="275" applyFont="1" applyFill="1" applyBorder="1" applyAlignment="1">
      <alignment vertical="center"/>
      <protection/>
    </xf>
    <xf numFmtId="0" fontId="1" fillId="21" borderId="53" xfId="0" applyNumberFormat="1" applyFont="1" applyFill="1" applyBorder="1" applyAlignment="1">
      <alignment horizontal="center"/>
    </xf>
    <xf numFmtId="215" fontId="1" fillId="21" borderId="45" xfId="0" applyNumberFormat="1" applyFont="1" applyFill="1" applyBorder="1" applyAlignment="1">
      <alignment horizontal="center"/>
    </xf>
    <xf numFmtId="215" fontId="40" fillId="21" borderId="36" xfId="272" applyNumberFormat="1" applyFont="1" applyFill="1" applyBorder="1" applyAlignment="1">
      <alignment horizontal="center" vertical="center" wrapText="1"/>
      <protection/>
    </xf>
    <xf numFmtId="177" fontId="0" fillId="0" borderId="15" xfId="184" applyFont="1" applyFill="1" applyBorder="1" applyAlignment="1">
      <alignment horizontal="center" vertical="center"/>
    </xf>
    <xf numFmtId="0" fontId="0" fillId="0" borderId="62" xfId="227" applyFont="1" applyFill="1" applyBorder="1" applyAlignment="1">
      <alignment horizontal="center"/>
      <protection/>
    </xf>
    <xf numFmtId="0" fontId="40" fillId="0" borderId="142" xfId="271" applyFont="1" applyFill="1" applyBorder="1" applyAlignment="1">
      <alignment horizontal="center" vertical="center"/>
      <protection/>
    </xf>
    <xf numFmtId="215" fontId="1" fillId="0" borderId="0" xfId="0" applyNumberFormat="1" applyFont="1" applyFill="1" applyBorder="1" applyAlignment="1">
      <alignment/>
    </xf>
    <xf numFmtId="215" fontId="0" fillId="0" borderId="59" xfId="0" applyNumberFormat="1" applyFont="1" applyFill="1" applyBorder="1" applyAlignment="1">
      <alignment/>
    </xf>
    <xf numFmtId="177" fontId="0" fillId="0" borderId="57" xfId="183" applyFont="1" applyFill="1" applyBorder="1" applyAlignment="1">
      <alignment horizontal="center" vertical="center"/>
    </xf>
    <xf numFmtId="177" fontId="0" fillId="0" borderId="65" xfId="183" applyFont="1" applyFill="1" applyBorder="1" applyAlignment="1">
      <alignment horizontal="center" vertical="center"/>
    </xf>
    <xf numFmtId="177" fontId="0" fillId="0" borderId="42" xfId="183" applyFont="1" applyFill="1" applyBorder="1" applyAlignment="1">
      <alignment horizontal="center" vertical="center"/>
    </xf>
    <xf numFmtId="215" fontId="0" fillId="0" borderId="53" xfId="15" applyNumberFormat="1" applyBorder="1">
      <alignment/>
      <protection/>
    </xf>
    <xf numFmtId="215" fontId="1" fillId="0" borderId="45" xfId="15" applyNumberFormat="1" applyFont="1" applyBorder="1">
      <alignment/>
      <protection/>
    </xf>
    <xf numFmtId="215" fontId="1" fillId="0" borderId="36" xfId="15" applyNumberFormat="1" applyFont="1" applyBorder="1">
      <alignment/>
      <protection/>
    </xf>
    <xf numFmtId="0" fontId="0" fillId="0" borderId="143" xfId="225" applyFont="1" applyFill="1" applyBorder="1" applyAlignment="1">
      <alignment horizontal="center"/>
      <protection/>
    </xf>
    <xf numFmtId="0" fontId="22" fillId="0" borderId="144" xfId="272" applyFont="1" applyFill="1" applyBorder="1" applyAlignment="1" applyProtection="1">
      <alignment horizontal="center" vertical="center"/>
      <protection locked="0"/>
    </xf>
    <xf numFmtId="0" fontId="0" fillId="0" borderId="145" xfId="225" applyFont="1" applyFill="1" applyBorder="1" applyAlignment="1">
      <alignment horizontal="center"/>
      <protection/>
    </xf>
    <xf numFmtId="0" fontId="0" fillId="0" borderId="144" xfId="225" applyFont="1" applyFill="1" applyBorder="1" applyAlignment="1">
      <alignment horizontal="center"/>
      <protection/>
    </xf>
    <xf numFmtId="0" fontId="0" fillId="0" borderId="42" xfId="225" applyFont="1" applyFill="1" applyBorder="1" applyAlignment="1">
      <alignment horizontal="center"/>
      <protection/>
    </xf>
    <xf numFmtId="0" fontId="0" fillId="0" borderId="67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62" xfId="277" applyFont="1" applyFill="1" applyBorder="1" applyAlignment="1">
      <alignment horizontal="center" vertical="center"/>
      <protection/>
    </xf>
    <xf numFmtId="0" fontId="0" fillId="0" borderId="0" xfId="225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177" fontId="0" fillId="0" borderId="146" xfId="184" applyFont="1" applyFill="1" applyBorder="1" applyAlignment="1">
      <alignment horizontal="center" vertical="center"/>
    </xf>
    <xf numFmtId="177" fontId="0" fillId="0" borderId="147" xfId="184" applyFont="1" applyFill="1" applyBorder="1" applyAlignment="1">
      <alignment horizontal="center" vertical="center"/>
    </xf>
    <xf numFmtId="177" fontId="0" fillId="0" borderId="148" xfId="184" applyFont="1" applyFill="1" applyBorder="1" applyAlignment="1">
      <alignment horizontal="center" vertical="center"/>
    </xf>
    <xf numFmtId="0" fontId="0" fillId="0" borderId="149" xfId="272" applyFont="1" applyFill="1" applyBorder="1" applyAlignment="1" applyProtection="1">
      <alignment horizontal="center" vertical="center"/>
      <protection locked="0"/>
    </xf>
    <xf numFmtId="177" fontId="0" fillId="0" borderId="49" xfId="184" applyFont="1" applyFill="1" applyBorder="1" applyAlignment="1">
      <alignment horizontal="center" vertical="center"/>
    </xf>
    <xf numFmtId="177" fontId="0" fillId="0" borderId="82" xfId="184" applyFont="1" applyFill="1" applyBorder="1" applyAlignment="1">
      <alignment horizontal="center" vertical="center"/>
    </xf>
    <xf numFmtId="177" fontId="0" fillId="0" borderId="79" xfId="184" applyFont="1" applyFill="1" applyBorder="1" applyAlignment="1">
      <alignment horizontal="center" vertical="center"/>
    </xf>
    <xf numFmtId="177" fontId="0" fillId="0" borderId="0" xfId="184" applyFont="1" applyFill="1" applyBorder="1" applyAlignment="1">
      <alignment horizontal="center" vertical="center"/>
    </xf>
    <xf numFmtId="215" fontId="0" fillId="0" borderId="53" xfId="0" applyNumberFormat="1" applyFont="1" applyFill="1" applyBorder="1" applyAlignment="1">
      <alignment/>
    </xf>
    <xf numFmtId="215" fontId="0" fillId="0" borderId="36" xfId="0" applyNumberFormat="1" applyFont="1" applyFill="1" applyBorder="1" applyAlignment="1">
      <alignment/>
    </xf>
    <xf numFmtId="177" fontId="0" fillId="0" borderId="68" xfId="184" applyFont="1" applyFill="1" applyBorder="1" applyAlignment="1">
      <alignment horizontal="left" vertical="center"/>
    </xf>
    <xf numFmtId="177" fontId="0" fillId="0" borderId="68" xfId="184" applyFont="1" applyFill="1" applyBorder="1" applyAlignment="1">
      <alignment horizontal="center" vertical="center"/>
    </xf>
    <xf numFmtId="177" fontId="0" fillId="0" borderId="56" xfId="184" applyFont="1" applyFill="1" applyBorder="1" applyAlignment="1">
      <alignment horizontal="center" vertical="center"/>
    </xf>
    <xf numFmtId="177" fontId="0" fillId="0" borderId="63" xfId="184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50" xfId="272" applyFont="1" applyFill="1" applyBorder="1" applyAlignment="1" applyProtection="1">
      <alignment horizontal="center" vertical="center"/>
      <protection locked="0"/>
    </xf>
    <xf numFmtId="0" fontId="0" fillId="0" borderId="151" xfId="272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>
      <alignment horizontal="center"/>
    </xf>
    <xf numFmtId="0" fontId="0" fillId="0" borderId="152" xfId="272" applyFont="1" applyFill="1" applyBorder="1" applyAlignment="1" applyProtection="1">
      <alignment horizontal="center" vertical="center"/>
      <protection locked="0"/>
    </xf>
    <xf numFmtId="215" fontId="0" fillId="0" borderId="1" xfId="15" applyNumberFormat="1" applyBorder="1" applyAlignment="1">
      <alignment horizontal="right"/>
      <protection/>
    </xf>
    <xf numFmtId="215" fontId="0" fillId="0" borderId="53" xfId="15" applyNumberFormat="1" applyBorder="1" applyAlignment="1">
      <alignment horizontal="right"/>
      <protection/>
    </xf>
    <xf numFmtId="215" fontId="0" fillId="0" borderId="153" xfId="15" applyNumberFormat="1" applyBorder="1" applyAlignment="1">
      <alignment horizontal="right"/>
      <protection/>
    </xf>
    <xf numFmtId="0" fontId="0" fillId="0" borderId="46" xfId="272" applyFont="1" applyFill="1" applyBorder="1" applyAlignment="1" applyProtection="1">
      <alignment horizontal="center" vertical="center"/>
      <protection locked="0"/>
    </xf>
    <xf numFmtId="0" fontId="0" fillId="0" borderId="47" xfId="272" applyFont="1" applyFill="1" applyBorder="1" applyAlignment="1" applyProtection="1">
      <alignment horizontal="center" vertical="center"/>
      <protection locked="0"/>
    </xf>
    <xf numFmtId="0" fontId="0" fillId="0" borderId="64" xfId="272" applyFont="1" applyFill="1" applyBorder="1" applyAlignment="1" applyProtection="1">
      <alignment horizontal="center" vertical="center"/>
      <protection locked="0"/>
    </xf>
    <xf numFmtId="177" fontId="0" fillId="0" borderId="154" xfId="184" applyFont="1" applyFill="1" applyBorder="1" applyAlignment="1">
      <alignment horizontal="center" vertical="center"/>
    </xf>
    <xf numFmtId="215" fontId="0" fillId="0" borderId="1" xfId="0" applyNumberFormat="1" applyFont="1" applyFill="1" applyBorder="1" applyAlignment="1">
      <alignment horizontal="center"/>
    </xf>
    <xf numFmtId="215" fontId="0" fillId="0" borderId="1" xfId="0" applyNumberFormat="1" applyFont="1" applyFill="1" applyBorder="1" applyAlignment="1">
      <alignment horizontal="right"/>
    </xf>
    <xf numFmtId="215" fontId="0" fillId="0" borderId="1" xfId="0" applyNumberFormat="1" applyFont="1" applyFill="1" applyBorder="1" applyAlignment="1">
      <alignment/>
    </xf>
    <xf numFmtId="215" fontId="0" fillId="0" borderId="1" xfId="184" applyNumberFormat="1" applyFont="1" applyFill="1" applyBorder="1" applyAlignment="1">
      <alignment horizontal="right" vertical="center"/>
    </xf>
    <xf numFmtId="215" fontId="0" fillId="0" borderId="135" xfId="0" applyNumberFormat="1" applyFont="1" applyFill="1" applyBorder="1" applyAlignment="1">
      <alignment horizontal="center"/>
    </xf>
    <xf numFmtId="215" fontId="0" fillId="0" borderId="150" xfId="0" applyNumberFormat="1" applyFont="1" applyFill="1" applyBorder="1" applyAlignment="1">
      <alignment horizontal="center"/>
    </xf>
    <xf numFmtId="215" fontId="0" fillId="0" borderId="151" xfId="0" applyNumberFormat="1" applyFont="1" applyFill="1" applyBorder="1" applyAlignment="1">
      <alignment horizontal="center"/>
    </xf>
    <xf numFmtId="215" fontId="0" fillId="0" borderId="149" xfId="0" applyNumberFormat="1" applyFont="1" applyFill="1" applyBorder="1" applyAlignment="1">
      <alignment horizontal="center"/>
    </xf>
    <xf numFmtId="0" fontId="0" fillId="0" borderId="151" xfId="227" applyFont="1" applyFill="1" applyBorder="1" applyAlignment="1">
      <alignment horizontal="center"/>
      <protection/>
    </xf>
    <xf numFmtId="0" fontId="0" fillId="0" borderId="149" xfId="227" applyFont="1" applyFill="1" applyBorder="1" applyAlignment="1">
      <alignment horizontal="center"/>
      <protection/>
    </xf>
    <xf numFmtId="0" fontId="0" fillId="0" borderId="150" xfId="227" applyFont="1" applyFill="1" applyBorder="1" applyAlignment="1">
      <alignment horizontal="center"/>
      <protection/>
    </xf>
    <xf numFmtId="177" fontId="0" fillId="0" borderId="151" xfId="184" applyFont="1" applyFill="1" applyBorder="1" applyAlignment="1">
      <alignment horizontal="center" vertical="center"/>
    </xf>
    <xf numFmtId="0" fontId="1" fillId="0" borderId="155" xfId="275" applyFont="1" applyFill="1" applyBorder="1" applyAlignment="1">
      <alignment vertical="center"/>
      <protection/>
    </xf>
    <xf numFmtId="0" fontId="1" fillId="0" borderId="155" xfId="275" applyFont="1" applyFill="1" applyBorder="1" applyAlignment="1">
      <alignment horizontal="center" vertical="center"/>
      <protection/>
    </xf>
    <xf numFmtId="0" fontId="1" fillId="0" borderId="156" xfId="275" applyFont="1" applyFill="1" applyBorder="1" applyAlignment="1">
      <alignment horizontal="center" vertical="center"/>
      <protection/>
    </xf>
    <xf numFmtId="215" fontId="1" fillId="0" borderId="1" xfId="0" applyNumberFormat="1" applyFont="1" applyFill="1" applyBorder="1" applyAlignment="1">
      <alignment horizontal="center"/>
    </xf>
    <xf numFmtId="0" fontId="41" fillId="0" borderId="1" xfId="275" applyFont="1" applyFill="1" applyBorder="1" applyAlignment="1">
      <alignment horizontal="center" vertical="center"/>
      <protection/>
    </xf>
    <xf numFmtId="0" fontId="1" fillId="0" borderId="157" xfId="226" applyNumberFormat="1" applyFont="1" applyFill="1" applyBorder="1" applyAlignment="1" quotePrefix="1">
      <alignment horizontal="center" vertical="center"/>
      <protection/>
    </xf>
    <xf numFmtId="0" fontId="1" fillId="0" borderId="158" xfId="226" applyNumberFormat="1" applyFont="1" applyFill="1" applyBorder="1" applyAlignment="1">
      <alignment horizontal="center" vertical="center"/>
      <protection/>
    </xf>
    <xf numFmtId="0" fontId="1" fillId="0" borderId="159" xfId="226" applyNumberFormat="1" applyFont="1" applyFill="1" applyBorder="1" applyAlignment="1">
      <alignment horizontal="center" vertical="center"/>
      <protection/>
    </xf>
    <xf numFmtId="0" fontId="40" fillId="21" borderId="45" xfId="226" applyFont="1" applyFill="1" applyBorder="1" applyAlignment="1">
      <alignment horizontal="center" vertical="center"/>
      <protection/>
    </xf>
    <xf numFmtId="0" fontId="1" fillId="0" borderId="160" xfId="226" applyNumberFormat="1" applyFont="1" applyFill="1" applyBorder="1" applyAlignment="1">
      <alignment horizontal="center" vertical="center"/>
      <protection/>
    </xf>
    <xf numFmtId="2" fontId="40" fillId="0" borderId="155" xfId="226" applyNumberFormat="1" applyFont="1" applyFill="1" applyBorder="1" applyAlignment="1">
      <alignment vertical="center" wrapText="1"/>
      <protection/>
    </xf>
    <xf numFmtId="215" fontId="1" fillId="0" borderId="1" xfId="15" applyNumberFormat="1" applyFont="1" applyBorder="1">
      <alignment/>
      <protection/>
    </xf>
    <xf numFmtId="0" fontId="1" fillId="0" borderId="1" xfId="265" applyNumberFormat="1" applyFont="1" applyFill="1" applyBorder="1" applyAlignment="1">
      <alignment horizontal="center" vertical="center"/>
    </xf>
    <xf numFmtId="0" fontId="1" fillId="0" borderId="18" xfId="265" applyNumberFormat="1" applyFont="1" applyFill="1" applyBorder="1" applyAlignment="1">
      <alignment horizontal="left" vertical="center"/>
    </xf>
    <xf numFmtId="0" fontId="1" fillId="0" borderId="155" xfId="265" applyNumberFormat="1" applyFont="1" applyFill="1" applyBorder="1" applyAlignment="1">
      <alignment horizontal="center" vertical="center"/>
    </xf>
    <xf numFmtId="0" fontId="1" fillId="0" borderId="156" xfId="265" applyNumberFormat="1" applyFont="1" applyFill="1" applyBorder="1" applyAlignment="1">
      <alignment horizontal="center" vertical="center"/>
    </xf>
    <xf numFmtId="0" fontId="1" fillId="0" borderId="161" xfId="226" applyNumberFormat="1" applyFont="1" applyFill="1" applyBorder="1" applyAlignment="1">
      <alignment horizontal="center" vertical="center"/>
      <protection/>
    </xf>
    <xf numFmtId="0" fontId="1" fillId="0" borderId="162" xfId="226" applyNumberFormat="1" applyFont="1" applyFill="1" applyBorder="1" applyAlignment="1">
      <alignment horizontal="center" vertical="center"/>
      <protection/>
    </xf>
    <xf numFmtId="0" fontId="1" fillId="0" borderId="163" xfId="226" applyNumberFormat="1" applyFont="1" applyFill="1" applyBorder="1" applyAlignment="1">
      <alignment horizontal="center" vertical="center"/>
      <protection/>
    </xf>
    <xf numFmtId="0" fontId="1" fillId="0" borderId="26" xfId="226" applyNumberFormat="1" applyFont="1" applyFill="1" applyBorder="1" applyAlignment="1">
      <alignment horizontal="center" vertical="center"/>
      <protection/>
    </xf>
    <xf numFmtId="215" fontId="1" fillId="0" borderId="1" xfId="0" applyNumberFormat="1" applyFont="1" applyBorder="1" applyAlignment="1">
      <alignment horizontal="center"/>
    </xf>
    <xf numFmtId="215" fontId="1" fillId="0" borderId="1" xfId="0" applyNumberFormat="1" applyFont="1" applyBorder="1" applyAlignment="1">
      <alignment/>
    </xf>
    <xf numFmtId="0" fontId="1" fillId="0" borderId="0" xfId="275" applyFont="1" applyFill="1" applyBorder="1" applyAlignment="1">
      <alignment vertical="center"/>
      <protection/>
    </xf>
    <xf numFmtId="0" fontId="1" fillId="0" borderId="0" xfId="275" applyFont="1" applyFill="1" applyBorder="1" applyAlignment="1">
      <alignment horizontal="center" vertical="center"/>
      <protection/>
    </xf>
    <xf numFmtId="215" fontId="1" fillId="0" borderId="53" xfId="0" applyNumberFormat="1" applyFont="1" applyFill="1" applyBorder="1" applyAlignment="1">
      <alignment/>
    </xf>
    <xf numFmtId="0" fontId="1" fillId="0" borderId="53" xfId="275" applyFont="1" applyFill="1" applyBorder="1" applyAlignment="1">
      <alignment vertical="center"/>
      <protection/>
    </xf>
    <xf numFmtId="0" fontId="1" fillId="0" borderId="68" xfId="226" applyNumberFormat="1" applyFont="1" applyFill="1" applyBorder="1" applyAlignment="1">
      <alignment horizontal="center" vertical="center"/>
      <protection/>
    </xf>
    <xf numFmtId="0" fontId="1" fillId="0" borderId="68" xfId="275" applyFont="1" applyFill="1" applyBorder="1" applyAlignment="1">
      <alignment vertical="center"/>
      <protection/>
    </xf>
    <xf numFmtId="0" fontId="1" fillId="0" borderId="68" xfId="275" applyFont="1" applyFill="1" applyBorder="1" applyAlignment="1">
      <alignment horizontal="center" vertical="center"/>
      <protection/>
    </xf>
    <xf numFmtId="215" fontId="1" fillId="0" borderId="68" xfId="0" applyNumberFormat="1" applyFont="1" applyFill="1" applyBorder="1" applyAlignment="1">
      <alignment/>
    </xf>
    <xf numFmtId="0" fontId="1" fillId="0" borderId="63" xfId="226" applyNumberFormat="1" applyFont="1" applyFill="1" applyBorder="1" applyAlignment="1">
      <alignment horizontal="center" vertical="center"/>
      <protection/>
    </xf>
    <xf numFmtId="0" fontId="1" fillId="0" borderId="63" xfId="275" applyFont="1" applyFill="1" applyBorder="1" applyAlignment="1">
      <alignment vertical="center"/>
      <protection/>
    </xf>
    <xf numFmtId="0" fontId="1" fillId="0" borderId="63" xfId="275" applyFont="1" applyFill="1" applyBorder="1" applyAlignment="1">
      <alignment horizontal="center" vertical="center"/>
      <protection/>
    </xf>
    <xf numFmtId="215" fontId="1" fillId="0" borderId="63" xfId="0" applyNumberFormat="1" applyFont="1" applyFill="1" applyBorder="1" applyAlignment="1">
      <alignment/>
    </xf>
    <xf numFmtId="215" fontId="1" fillId="0" borderId="67" xfId="0" applyNumberFormat="1" applyFont="1" applyFill="1" applyBorder="1" applyAlignment="1">
      <alignment/>
    </xf>
    <xf numFmtId="0" fontId="41" fillId="0" borderId="164" xfId="271" applyFont="1" applyFill="1" applyBorder="1" applyAlignment="1">
      <alignment horizontal="center" vertical="center"/>
      <protection/>
    </xf>
    <xf numFmtId="0" fontId="41" fillId="0" borderId="1" xfId="271" applyFont="1" applyFill="1" applyBorder="1" applyAlignment="1">
      <alignment horizontal="center" vertical="center"/>
      <protection/>
    </xf>
    <xf numFmtId="0" fontId="1" fillId="0" borderId="165" xfId="271" applyFont="1" applyFill="1" applyBorder="1" applyAlignment="1">
      <alignment horizontal="center" vertical="center"/>
      <protection/>
    </xf>
    <xf numFmtId="0" fontId="1" fillId="0" borderId="166" xfId="0" applyFont="1" applyFill="1" applyBorder="1" applyAlignment="1">
      <alignment/>
    </xf>
    <xf numFmtId="0" fontId="41" fillId="0" borderId="165" xfId="271" applyFont="1" applyFill="1" applyBorder="1" applyAlignment="1">
      <alignment horizontal="center" vertical="center"/>
      <protection/>
    </xf>
    <xf numFmtId="0" fontId="40" fillId="21" borderId="69" xfId="0" applyNumberFormat="1" applyFont="1" applyFill="1" applyBorder="1" applyAlignment="1">
      <alignment horizontal="center"/>
    </xf>
    <xf numFmtId="215" fontId="40" fillId="21" borderId="70" xfId="0" applyNumberFormat="1" applyFont="1" applyFill="1" applyBorder="1" applyAlignment="1">
      <alignment horizontal="center"/>
    </xf>
    <xf numFmtId="0" fontId="40" fillId="21" borderId="15" xfId="272" applyFont="1" applyFill="1" applyBorder="1" applyAlignment="1">
      <alignment horizontal="center" vertical="center" wrapText="1"/>
      <protection/>
    </xf>
    <xf numFmtId="0" fontId="40" fillId="21" borderId="0" xfId="272" applyFont="1" applyFill="1" applyBorder="1" applyAlignment="1">
      <alignment horizontal="center" vertical="center" wrapText="1"/>
      <protection/>
    </xf>
    <xf numFmtId="215" fontId="40" fillId="21" borderId="71" xfId="272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5" fontId="0" fillId="0" borderId="0" xfId="0" applyNumberFormat="1" applyFont="1" applyAlignment="1">
      <alignment/>
    </xf>
    <xf numFmtId="0" fontId="47" fillId="0" borderId="1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215" fontId="0" fillId="0" borderId="1" xfId="0" applyNumberFormat="1" applyFont="1" applyFill="1" applyBorder="1" applyAlignment="1">
      <alignment/>
    </xf>
    <xf numFmtId="215" fontId="1" fillId="0" borderId="0" xfId="15" applyNumberFormat="1" applyFont="1" applyFill="1">
      <alignment/>
      <protection/>
    </xf>
    <xf numFmtId="0" fontId="1" fillId="0" borderId="0" xfId="15" applyFont="1" applyFill="1">
      <alignment/>
      <protection/>
    </xf>
    <xf numFmtId="208" fontId="40" fillId="0" borderId="1" xfId="276" applyNumberFormat="1" applyFont="1" applyFill="1" applyBorder="1" applyAlignment="1">
      <alignment horizontal="center" vertical="center" wrapText="1" shrinkToFit="1"/>
      <protection/>
    </xf>
    <xf numFmtId="208" fontId="1" fillId="0" borderId="1" xfId="276" applyNumberFormat="1" applyFont="1" applyFill="1" applyBorder="1" applyAlignment="1">
      <alignment horizontal="center" vertical="center"/>
      <protection/>
    </xf>
    <xf numFmtId="0" fontId="1" fillId="0" borderId="1" xfId="15" applyFont="1" applyFill="1" applyBorder="1" quotePrefix="1">
      <alignment/>
      <protection/>
    </xf>
    <xf numFmtId="208" fontId="48" fillId="0" borderId="1" xfId="276" applyNumberFormat="1" applyFont="1" applyFill="1" applyBorder="1" applyAlignment="1">
      <alignment horizontal="center" vertical="center" wrapText="1"/>
      <protection/>
    </xf>
    <xf numFmtId="0" fontId="1" fillId="0" borderId="1" xfId="15" applyFont="1" applyFill="1" applyBorder="1">
      <alignment/>
      <protection/>
    </xf>
    <xf numFmtId="208" fontId="1" fillId="0" borderId="1" xfId="276" applyNumberFormat="1" applyFont="1" applyFill="1" applyBorder="1" applyAlignment="1">
      <alignment horizontal="center" vertical="center" wrapText="1"/>
      <protection/>
    </xf>
    <xf numFmtId="208" fontId="40" fillId="0" borderId="1" xfId="276" applyNumberFormat="1" applyFont="1" applyFill="1" applyBorder="1" applyAlignment="1">
      <alignment horizontal="center" vertical="center" wrapText="1"/>
      <protection/>
    </xf>
    <xf numFmtId="0" fontId="40" fillId="0" borderId="1" xfId="15" applyFont="1" applyFill="1" applyBorder="1" applyAlignment="1">
      <alignment horizontal="center" vertical="center" wrapText="1"/>
      <protection/>
    </xf>
    <xf numFmtId="208" fontId="40" fillId="0" borderId="1" xfId="276" applyNumberFormat="1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/>
      <protection/>
    </xf>
    <xf numFmtId="0" fontId="40" fillId="0" borderId="1" xfId="276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1" xfId="276" applyFont="1" applyFill="1" applyBorder="1" applyAlignment="1">
      <alignment horizontal="center" vertical="center" wrapText="1"/>
      <protection/>
    </xf>
    <xf numFmtId="0" fontId="43" fillId="0" borderId="1" xfId="276" applyFont="1" applyFill="1" applyBorder="1" applyAlignment="1">
      <alignment horizontal="center" vertical="center" wrapText="1"/>
      <protection/>
    </xf>
    <xf numFmtId="0" fontId="41" fillId="0" borderId="1" xfId="15" applyFont="1" applyFill="1" applyBorder="1" applyAlignment="1">
      <alignment horizontal="center" vertical="center"/>
      <protection/>
    </xf>
    <xf numFmtId="0" fontId="41" fillId="0" borderId="1" xfId="15" applyFont="1" applyFill="1" applyBorder="1">
      <alignment/>
      <protection/>
    </xf>
    <xf numFmtId="0" fontId="1" fillId="0" borderId="1" xfId="276" applyFont="1" applyFill="1" applyBorder="1" applyAlignment="1">
      <alignment horizontal="center" vertical="center"/>
      <protection/>
    </xf>
    <xf numFmtId="208" fontId="43" fillId="0" borderId="1" xfId="276" applyNumberFormat="1" applyFont="1" applyFill="1" applyBorder="1" applyAlignment="1">
      <alignment horizontal="center" vertical="center" wrapText="1"/>
      <protection/>
    </xf>
    <xf numFmtId="208" fontId="41" fillId="0" borderId="1" xfId="276" applyNumberFormat="1" applyFont="1" applyFill="1" applyBorder="1" applyAlignment="1">
      <alignment horizontal="center" vertical="center"/>
      <protection/>
    </xf>
    <xf numFmtId="208" fontId="42" fillId="0" borderId="1" xfId="276" applyNumberFormat="1" applyFont="1" applyFill="1" applyBorder="1" applyAlignment="1">
      <alignment horizontal="center" vertical="center" wrapText="1"/>
      <protection/>
    </xf>
    <xf numFmtId="0" fontId="1" fillId="0" borderId="1" xfId="15" applyNumberFormat="1" applyFont="1" applyFill="1" applyBorder="1" applyAlignment="1">
      <alignment horizontal="center" vertical="center"/>
      <protection/>
    </xf>
    <xf numFmtId="40" fontId="40" fillId="0" borderId="1" xfId="276" applyNumberFormat="1" applyFont="1" applyFill="1" applyBorder="1" applyAlignment="1">
      <alignment horizontal="center" vertical="center" wrapText="1"/>
      <protection/>
    </xf>
    <xf numFmtId="215" fontId="1" fillId="0" borderId="1" xfId="15" applyNumberFormat="1" applyFont="1" applyFill="1" applyBorder="1">
      <alignment/>
      <protection/>
    </xf>
    <xf numFmtId="0" fontId="1" fillId="0" borderId="1" xfId="278" applyFont="1" applyFill="1" applyBorder="1" applyAlignment="1">
      <alignment horizontal="center" vertical="center"/>
      <protection/>
    </xf>
    <xf numFmtId="1" fontId="1" fillId="0" borderId="1" xfId="274" applyNumberFormat="1" applyFont="1" applyFill="1" applyBorder="1" applyAlignment="1">
      <alignment vertical="center"/>
      <protection/>
    </xf>
    <xf numFmtId="0" fontId="1" fillId="0" borderId="1" xfId="278" applyFont="1" applyFill="1" applyBorder="1" applyAlignment="1">
      <alignment horizontal="center" vertical="center" wrapText="1"/>
      <protection/>
    </xf>
    <xf numFmtId="215" fontId="0" fillId="0" borderId="1" xfId="0" applyNumberFormat="1" applyFont="1" applyBorder="1" applyAlignment="1">
      <alignment horizontal="center"/>
    </xf>
    <xf numFmtId="215" fontId="0" fillId="0" borderId="67" xfId="0" applyNumberFormat="1" applyFont="1" applyFill="1" applyBorder="1" applyAlignment="1">
      <alignment/>
    </xf>
    <xf numFmtId="215" fontId="1" fillId="0" borderId="62" xfId="0" applyNumberFormat="1" applyFont="1" applyFill="1" applyBorder="1" applyAlignment="1">
      <alignment/>
    </xf>
    <xf numFmtId="215" fontId="1" fillId="0" borderId="59" xfId="0" applyNumberFormat="1" applyFont="1" applyFill="1" applyBorder="1" applyAlignment="1">
      <alignment/>
    </xf>
    <xf numFmtId="215" fontId="49" fillId="0" borderId="15" xfId="0" applyNumberFormat="1" applyFont="1" applyBorder="1" applyAlignment="1">
      <alignment/>
    </xf>
    <xf numFmtId="215" fontId="49" fillId="0" borderId="52" xfId="0" applyNumberFormat="1" applyFont="1" applyBorder="1" applyAlignment="1">
      <alignment/>
    </xf>
    <xf numFmtId="0" fontId="0" fillId="0" borderId="53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15" fontId="0" fillId="0" borderId="60" xfId="0" applyNumberFormat="1" applyFont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15" fontId="0" fillId="0" borderId="60" xfId="0" applyNumberFormat="1" applyFont="1" applyBorder="1" applyAlignment="1">
      <alignment/>
    </xf>
    <xf numFmtId="177" fontId="0" fillId="0" borderId="46" xfId="183" applyFont="1" applyFill="1" applyBorder="1" applyAlignment="1">
      <alignment horizontal="center" vertical="center"/>
    </xf>
    <xf numFmtId="177" fontId="0" fillId="0" borderId="64" xfId="183" applyFont="1" applyFill="1" applyBorder="1" applyAlignment="1">
      <alignment horizontal="center" vertical="center"/>
    </xf>
    <xf numFmtId="177" fontId="0" fillId="0" borderId="16" xfId="183" applyFont="1" applyFill="1" applyBorder="1" applyAlignment="1">
      <alignment horizontal="center" vertical="center"/>
    </xf>
    <xf numFmtId="177" fontId="0" fillId="0" borderId="48" xfId="183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/>
    </xf>
    <xf numFmtId="0" fontId="0" fillId="0" borderId="53" xfId="273" applyFont="1" applyFill="1" applyBorder="1" applyAlignment="1">
      <alignment horizontal="center"/>
      <protection/>
    </xf>
    <xf numFmtId="0" fontId="49" fillId="0" borderId="45" xfId="269" applyFont="1" applyFill="1" applyBorder="1" applyAlignment="1">
      <alignment horizontal="center" vertical="center"/>
      <protection/>
    </xf>
    <xf numFmtId="0" fontId="49" fillId="0" borderId="36" xfId="269" applyFont="1" applyFill="1" applyBorder="1" applyAlignment="1">
      <alignment horizontal="center" vertical="center"/>
      <protection/>
    </xf>
    <xf numFmtId="0" fontId="0" fillId="0" borderId="53" xfId="273" applyFont="1" applyFill="1" applyBorder="1" applyAlignment="1">
      <alignment horizontal="center" vertical="top"/>
      <protection/>
    </xf>
    <xf numFmtId="0" fontId="49" fillId="0" borderId="45" xfId="273" applyFont="1" applyFill="1" applyBorder="1" applyAlignment="1">
      <alignment horizontal="center" vertical="top"/>
      <protection/>
    </xf>
    <xf numFmtId="0" fontId="49" fillId="0" borderId="36" xfId="273" applyFont="1" applyFill="1" applyBorder="1" applyAlignment="1">
      <alignment horizontal="center" vertical="top"/>
      <protection/>
    </xf>
    <xf numFmtId="177" fontId="0" fillId="0" borderId="144" xfId="183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53" xfId="273" applyFont="1" applyFill="1" applyBorder="1" applyAlignment="1">
      <alignment horizontal="center"/>
      <protection/>
    </xf>
    <xf numFmtId="0" fontId="49" fillId="0" borderId="45" xfId="268" applyFont="1" applyFill="1" applyBorder="1" applyAlignment="1">
      <alignment horizontal="center" vertical="center"/>
      <protection/>
    </xf>
    <xf numFmtId="0" fontId="49" fillId="0" borderId="36" xfId="268" applyFont="1" applyFill="1" applyBorder="1" applyAlignment="1">
      <alignment horizontal="center" vertical="center"/>
      <protection/>
    </xf>
    <xf numFmtId="215" fontId="0" fillId="0" borderId="62" xfId="0" applyNumberFormat="1" applyFont="1" applyFill="1" applyBorder="1" applyAlignment="1">
      <alignment horizontal="center" vertical="center"/>
    </xf>
    <xf numFmtId="215" fontId="0" fillId="0" borderId="59" xfId="0" applyNumberFormat="1" applyFont="1" applyFill="1" applyBorder="1" applyAlignment="1">
      <alignment horizontal="center" vertical="center"/>
    </xf>
    <xf numFmtId="215" fontId="0" fillId="0" borderId="62" xfId="0" applyNumberFormat="1" applyFont="1" applyFill="1" applyBorder="1" applyAlignment="1">
      <alignment/>
    </xf>
    <xf numFmtId="215" fontId="0" fillId="0" borderId="62" xfId="15" applyNumberFormat="1" applyBorder="1">
      <alignment/>
      <protection/>
    </xf>
    <xf numFmtId="215" fontId="1" fillId="0" borderId="62" xfId="15" applyNumberFormat="1" applyFont="1" applyBorder="1">
      <alignment/>
      <protection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15" fontId="0" fillId="0" borderId="53" xfId="228" applyNumberFormat="1" applyBorder="1">
      <alignment/>
      <protection/>
    </xf>
    <xf numFmtId="215" fontId="0" fillId="0" borderId="45" xfId="228" applyNumberFormat="1" applyBorder="1">
      <alignment/>
      <protection/>
    </xf>
    <xf numFmtId="215" fontId="0" fillId="0" borderId="36" xfId="228" applyNumberFormat="1" applyBorder="1">
      <alignment/>
      <protection/>
    </xf>
    <xf numFmtId="215" fontId="49" fillId="0" borderId="45" xfId="228" applyNumberFormat="1" applyFont="1" applyBorder="1">
      <alignment/>
      <protection/>
    </xf>
    <xf numFmtId="215" fontId="49" fillId="0" borderId="36" xfId="228" applyNumberFormat="1" applyFont="1" applyBorder="1">
      <alignment/>
      <protection/>
    </xf>
    <xf numFmtId="177" fontId="0" fillId="0" borderId="149" xfId="18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0" fillId="0" borderId="76" xfId="184" applyFont="1" applyFill="1" applyBorder="1" applyAlignment="1">
      <alignment horizontal="center" vertical="center"/>
    </xf>
    <xf numFmtId="177" fontId="0" fillId="0" borderId="150" xfId="184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215" fontId="0" fillId="0" borderId="1" xfId="224" applyNumberFormat="1" applyFont="1" applyFill="1" applyBorder="1" applyAlignment="1">
      <alignment horizontal="center"/>
      <protection/>
    </xf>
    <xf numFmtId="215" fontId="0" fillId="0" borderId="1" xfId="224" applyNumberFormat="1" applyFont="1" applyFill="1" applyBorder="1" applyAlignment="1">
      <alignment horizontal="center" vertical="center"/>
      <protection/>
    </xf>
    <xf numFmtId="0" fontId="1" fillId="0" borderId="55" xfId="272" applyFont="1" applyFill="1" applyBorder="1" applyAlignment="1" applyProtection="1">
      <alignment horizontal="center" vertical="center"/>
      <protection locked="0"/>
    </xf>
    <xf numFmtId="0" fontId="1" fillId="0" borderId="49" xfId="272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215" fontId="1" fillId="0" borderId="1" xfId="272" applyNumberFormat="1" applyFont="1" applyFill="1" applyBorder="1" applyAlignment="1" applyProtection="1">
      <alignment horizontal="center" vertical="center"/>
      <protection locked="0"/>
    </xf>
    <xf numFmtId="0" fontId="1" fillId="0" borderId="1" xfId="272" applyFont="1" applyFill="1" applyBorder="1" applyAlignment="1" applyProtection="1">
      <alignment horizontal="center" vertical="center"/>
      <protection locked="0"/>
    </xf>
    <xf numFmtId="215" fontId="7" fillId="21" borderId="167" xfId="0" applyNumberFormat="1" applyFont="1" applyFill="1" applyBorder="1" applyAlignment="1">
      <alignment horizontal="center"/>
    </xf>
    <xf numFmtId="215" fontId="0" fillId="0" borderId="1" xfId="0" applyNumberFormat="1" applyFont="1" applyBorder="1" applyAlignment="1">
      <alignment/>
    </xf>
    <xf numFmtId="0" fontId="1" fillId="0" borderId="1" xfId="15" applyFont="1" applyFill="1" applyBorder="1">
      <alignment/>
      <protection/>
    </xf>
    <xf numFmtId="0" fontId="1" fillId="0" borderId="1" xfId="0" applyFont="1" applyFill="1" applyBorder="1" applyAlignment="1">
      <alignment/>
    </xf>
    <xf numFmtId="0" fontId="41" fillId="0" borderId="1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41" fillId="0" borderId="153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3" fillId="0" borderId="1" xfId="0" applyFont="1" applyFill="1" applyBorder="1" applyAlignment="1">
      <alignment horizontal="center" vertical="center"/>
    </xf>
    <xf numFmtId="0" fontId="25" fillId="0" borderId="1" xfId="276" applyFont="1" applyFill="1" applyBorder="1" applyAlignment="1">
      <alignment horizontal="center" vertical="center" wrapText="1"/>
      <protection/>
    </xf>
    <xf numFmtId="208" fontId="53" fillId="0" borderId="1" xfId="276" applyNumberFormat="1" applyFont="1" applyFill="1" applyBorder="1" applyAlignment="1">
      <alignment horizontal="center" vertical="center"/>
      <protection/>
    </xf>
    <xf numFmtId="0" fontId="53" fillId="0" borderId="1" xfId="0" applyFont="1" applyFill="1" applyBorder="1" applyAlignment="1">
      <alignment/>
    </xf>
    <xf numFmtId="0" fontId="52" fillId="0" borderId="1" xfId="276" applyFont="1" applyFill="1" applyBorder="1" applyAlignment="1">
      <alignment horizontal="center" vertical="center" wrapText="1"/>
      <protection/>
    </xf>
    <xf numFmtId="0" fontId="53" fillId="0" borderId="1" xfId="276" applyFont="1" applyFill="1" applyBorder="1" applyAlignment="1">
      <alignment horizontal="center" vertical="center"/>
      <protection/>
    </xf>
    <xf numFmtId="208" fontId="52" fillId="0" borderId="0" xfId="276" applyNumberFormat="1" applyFont="1" applyFill="1" applyBorder="1" applyAlignment="1">
      <alignment horizontal="center" vertical="center" wrapText="1"/>
      <protection/>
    </xf>
    <xf numFmtId="208" fontId="53" fillId="0" borderId="0" xfId="276" applyNumberFormat="1" applyFont="1" applyFill="1" applyBorder="1" applyAlignment="1">
      <alignment horizontal="center" vertical="center"/>
      <protection/>
    </xf>
    <xf numFmtId="0" fontId="7" fillId="21" borderId="53" xfId="225" applyFont="1" applyFill="1" applyBorder="1" applyAlignment="1">
      <alignment horizontal="center" vertical="center"/>
      <protection/>
    </xf>
    <xf numFmtId="0" fontId="7" fillId="21" borderId="45" xfId="225" applyFont="1" applyFill="1" applyBorder="1" applyAlignment="1">
      <alignment horizontal="center" vertical="center"/>
      <protection/>
    </xf>
    <xf numFmtId="215" fontId="0" fillId="0" borderId="53" xfId="0" applyNumberFormat="1" applyFont="1" applyFill="1" applyBorder="1" applyAlignment="1">
      <alignment horizontal="center" vertical="center" textRotation="90"/>
    </xf>
    <xf numFmtId="215" fontId="0" fillId="0" borderId="45" xfId="0" applyNumberFormat="1" applyFont="1" applyFill="1" applyBorder="1" applyAlignment="1">
      <alignment horizontal="center" vertical="center" textRotation="90"/>
    </xf>
    <xf numFmtId="215" fontId="0" fillId="0" borderId="36" xfId="0" applyNumberFormat="1" applyFont="1" applyFill="1" applyBorder="1" applyAlignment="1">
      <alignment horizontal="center" vertical="center" textRotation="90"/>
    </xf>
    <xf numFmtId="215" fontId="0" fillId="0" borderId="53" xfId="0" applyNumberFormat="1" applyFont="1" applyFill="1" applyBorder="1" applyAlignment="1">
      <alignment horizontal="center" vertical="center"/>
    </xf>
    <xf numFmtId="215" fontId="0" fillId="0" borderId="45" xfId="0" applyNumberFormat="1" applyFont="1" applyFill="1" applyBorder="1" applyAlignment="1">
      <alignment horizontal="center" vertical="center"/>
    </xf>
    <xf numFmtId="0" fontId="7" fillId="21" borderId="53" xfId="0" applyNumberFormat="1" applyFont="1" applyFill="1" applyBorder="1" applyAlignment="1">
      <alignment horizontal="center" textRotation="90"/>
    </xf>
    <xf numFmtId="0" fontId="7" fillId="21" borderId="45" xfId="0" applyNumberFormat="1" applyFont="1" applyFill="1" applyBorder="1" applyAlignment="1">
      <alignment horizontal="center" textRotation="90"/>
    </xf>
    <xf numFmtId="0" fontId="7" fillId="21" borderId="36" xfId="0" applyNumberFormat="1" applyFont="1" applyFill="1" applyBorder="1" applyAlignment="1">
      <alignment horizontal="center" textRotation="90"/>
    </xf>
    <xf numFmtId="215" fontId="0" fillId="0" borderId="53" xfId="0" applyNumberFormat="1" applyFont="1" applyFill="1" applyBorder="1" applyAlignment="1">
      <alignment horizontal="center" vertical="center"/>
    </xf>
    <xf numFmtId="215" fontId="0" fillId="0" borderId="45" xfId="0" applyNumberFormat="1" applyFont="1" applyFill="1" applyBorder="1" applyAlignment="1">
      <alignment horizontal="center" vertical="center"/>
    </xf>
    <xf numFmtId="215" fontId="0" fillId="0" borderId="36" xfId="0" applyNumberFormat="1" applyFont="1" applyFill="1" applyBorder="1" applyAlignment="1">
      <alignment horizontal="center" vertical="center"/>
    </xf>
    <xf numFmtId="215" fontId="0" fillId="0" borderId="36" xfId="0" applyNumberFormat="1" applyFont="1" applyFill="1" applyBorder="1" applyAlignment="1">
      <alignment horizontal="center" vertical="center"/>
    </xf>
    <xf numFmtId="0" fontId="7" fillId="21" borderId="67" xfId="272" applyFont="1" applyFill="1" applyBorder="1" applyAlignment="1">
      <alignment horizontal="center" vertical="center"/>
      <protection/>
    </xf>
    <xf numFmtId="0" fontId="7" fillId="21" borderId="68" xfId="272" applyFont="1" applyFill="1" applyBorder="1" applyAlignment="1">
      <alignment horizontal="center" vertical="center"/>
      <protection/>
    </xf>
    <xf numFmtId="0" fontId="50" fillId="21" borderId="131" xfId="272" applyFont="1" applyFill="1" applyBorder="1" applyAlignment="1">
      <alignment horizontal="center" vertical="center" wrapText="1"/>
      <protection/>
    </xf>
    <xf numFmtId="0" fontId="50" fillId="21" borderId="154" xfId="225" applyFont="1" applyFill="1" applyBorder="1" applyAlignment="1">
      <alignment horizontal="center" vertical="center" wrapText="1"/>
      <protection/>
    </xf>
    <xf numFmtId="0" fontId="7" fillId="21" borderId="131" xfId="272" applyFont="1" applyFill="1" applyBorder="1" applyAlignment="1">
      <alignment horizontal="center" vertical="center" wrapText="1"/>
      <protection/>
    </xf>
    <xf numFmtId="0" fontId="7" fillId="21" borderId="154" xfId="225" applyFont="1" applyFill="1" applyBorder="1" applyAlignment="1">
      <alignment horizontal="center" vertical="center" wrapText="1"/>
      <protection/>
    </xf>
    <xf numFmtId="0" fontId="7" fillId="21" borderId="38" xfId="272" applyFont="1" applyFill="1" applyBorder="1" applyAlignment="1">
      <alignment horizontal="center" vertical="center"/>
      <protection/>
    </xf>
    <xf numFmtId="0" fontId="7" fillId="21" borderId="103" xfId="225" applyFont="1" applyFill="1" applyBorder="1" applyAlignment="1">
      <alignment horizontal="center" vertical="center" wrapText="1"/>
      <protection/>
    </xf>
    <xf numFmtId="0" fontId="7" fillId="21" borderId="36" xfId="225" applyFont="1" applyFill="1" applyBorder="1" applyAlignment="1">
      <alignment horizontal="center" vertical="center"/>
      <protection/>
    </xf>
    <xf numFmtId="0" fontId="45" fillId="21" borderId="53" xfId="225" applyFont="1" applyFill="1" applyBorder="1" applyAlignment="1">
      <alignment horizontal="justify" vertical="center"/>
      <protection/>
    </xf>
    <xf numFmtId="0" fontId="45" fillId="21" borderId="45" xfId="225" applyFont="1" applyFill="1" applyBorder="1" applyAlignment="1">
      <alignment horizontal="justify" vertical="center"/>
      <protection/>
    </xf>
    <xf numFmtId="0" fontId="45" fillId="21" borderId="36" xfId="225" applyFont="1" applyFill="1" applyBorder="1" applyAlignment="1">
      <alignment horizontal="justify" vertical="center"/>
      <protection/>
    </xf>
    <xf numFmtId="0" fontId="7" fillId="21" borderId="37" xfId="272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7" fillId="21" borderId="53" xfId="227" applyFont="1" applyFill="1" applyBorder="1" applyAlignment="1">
      <alignment horizontal="center" vertical="center"/>
      <protection/>
    </xf>
    <xf numFmtId="0" fontId="7" fillId="21" borderId="45" xfId="227" applyFont="1" applyFill="1" applyBorder="1" applyAlignment="1">
      <alignment horizontal="center" vertical="center"/>
      <protection/>
    </xf>
    <xf numFmtId="0" fontId="7" fillId="21" borderId="36" xfId="227" applyFont="1" applyFill="1" applyBorder="1" applyAlignment="1">
      <alignment horizontal="center" vertical="center"/>
      <protection/>
    </xf>
    <xf numFmtId="0" fontId="7" fillId="21" borderId="103" xfId="227" applyFont="1" applyFill="1" applyBorder="1" applyAlignment="1">
      <alignment horizontal="center" vertical="center" wrapText="1"/>
      <protection/>
    </xf>
    <xf numFmtId="0" fontId="7" fillId="21" borderId="154" xfId="227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 textRotation="90"/>
    </xf>
    <xf numFmtId="0" fontId="0" fillId="0" borderId="45" xfId="0" applyFont="1" applyFill="1" applyBorder="1" applyAlignment="1">
      <alignment horizontal="center" vertical="center" textRotation="90"/>
    </xf>
    <xf numFmtId="0" fontId="0" fillId="0" borderId="36" xfId="0" applyFont="1" applyFill="1" applyBorder="1" applyAlignment="1">
      <alignment horizontal="center" vertical="center" textRotation="90"/>
    </xf>
    <xf numFmtId="0" fontId="0" fillId="0" borderId="5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center" vertical="center" textRotation="90"/>
    </xf>
    <xf numFmtId="0" fontId="49" fillId="0" borderId="45" xfId="0" applyFont="1" applyFill="1" applyBorder="1" applyAlignment="1">
      <alignment horizontal="center" vertical="center" textRotation="90"/>
    </xf>
    <xf numFmtId="0" fontId="49" fillId="0" borderId="36" xfId="0" applyFont="1" applyFill="1" applyBorder="1" applyAlignment="1">
      <alignment horizontal="center" vertical="center" textRotation="90"/>
    </xf>
    <xf numFmtId="2" fontId="40" fillId="0" borderId="67" xfId="226" applyNumberFormat="1" applyFont="1" applyFill="1" applyBorder="1" applyAlignment="1">
      <alignment horizontal="left" vertical="center" wrapText="1"/>
      <protection/>
    </xf>
    <xf numFmtId="2" fontId="40" fillId="0" borderId="62" xfId="226" applyNumberFormat="1" applyFont="1" applyFill="1" applyBorder="1" applyAlignment="1">
      <alignment horizontal="left" vertical="center" wrapText="1"/>
      <protection/>
    </xf>
    <xf numFmtId="2" fontId="40" fillId="0" borderId="59" xfId="226" applyNumberFormat="1" applyFont="1" applyFill="1" applyBorder="1" applyAlignment="1">
      <alignment horizontal="left" vertical="center" wrapText="1"/>
      <protection/>
    </xf>
    <xf numFmtId="0" fontId="40" fillId="0" borderId="165" xfId="271" applyFont="1" applyFill="1" applyBorder="1" applyAlignment="1">
      <alignment horizontal="center" vertical="center"/>
      <protection/>
    </xf>
    <xf numFmtId="0" fontId="40" fillId="0" borderId="35" xfId="271" applyFont="1" applyFill="1" applyBorder="1" applyAlignment="1">
      <alignment horizontal="center" vertical="center"/>
      <protection/>
    </xf>
    <xf numFmtId="0" fontId="40" fillId="0" borderId="142" xfId="271" applyFont="1" applyFill="1" applyBorder="1" applyAlignment="1">
      <alignment horizontal="center" vertical="center"/>
      <protection/>
    </xf>
    <xf numFmtId="2" fontId="40" fillId="0" borderId="23" xfId="226" applyNumberFormat="1" applyFont="1" applyFill="1" applyBorder="1" applyAlignment="1">
      <alignment vertical="center" wrapText="1"/>
      <protection/>
    </xf>
    <xf numFmtId="2" fontId="40" fillId="0" borderId="20" xfId="226" applyNumberFormat="1" applyFont="1" applyFill="1" applyBorder="1" applyAlignment="1">
      <alignment vertical="center" wrapText="1"/>
      <protection/>
    </xf>
    <xf numFmtId="2" fontId="40" fillId="0" borderId="26" xfId="226" applyNumberFormat="1" applyFont="1" applyFill="1" applyBorder="1" applyAlignment="1">
      <alignment vertical="center" wrapText="1"/>
      <protection/>
    </xf>
    <xf numFmtId="2" fontId="40" fillId="0" borderId="22" xfId="226" applyNumberFormat="1" applyFont="1" applyFill="1" applyBorder="1" applyAlignment="1">
      <alignment vertical="center" wrapText="1"/>
      <protection/>
    </xf>
    <xf numFmtId="2" fontId="40" fillId="0" borderId="168" xfId="226" applyNumberFormat="1" applyFont="1" applyFill="1" applyBorder="1" applyAlignment="1">
      <alignment horizontal="left" vertical="center" wrapText="1"/>
      <protection/>
    </xf>
    <xf numFmtId="2" fontId="40" fillId="0" borderId="155" xfId="226" applyNumberFormat="1" applyFont="1" applyFill="1" applyBorder="1" applyAlignment="1">
      <alignment horizontal="left" vertical="center" wrapText="1"/>
      <protection/>
    </xf>
    <xf numFmtId="2" fontId="40" fillId="0" borderId="169" xfId="226" applyNumberFormat="1" applyFont="1" applyFill="1" applyBorder="1" applyAlignment="1">
      <alignment horizontal="left" vertical="center" wrapText="1"/>
      <protection/>
    </xf>
    <xf numFmtId="0" fontId="43" fillId="0" borderId="165" xfId="271" applyFont="1" applyFill="1" applyBorder="1" applyAlignment="1">
      <alignment horizontal="center" vertical="center"/>
      <protection/>
    </xf>
    <xf numFmtId="0" fontId="43" fillId="0" borderId="35" xfId="271" applyFont="1" applyFill="1" applyBorder="1" applyAlignment="1">
      <alignment horizontal="center" vertical="center"/>
      <protection/>
    </xf>
    <xf numFmtId="0" fontId="43" fillId="0" borderId="142" xfId="271" applyFont="1" applyFill="1" applyBorder="1" applyAlignment="1">
      <alignment horizontal="center" vertical="center"/>
      <protection/>
    </xf>
    <xf numFmtId="0" fontId="40" fillId="0" borderId="170" xfId="275" applyFont="1" applyFill="1" applyBorder="1" applyAlignment="1">
      <alignment horizontal="center" vertical="center" wrapText="1"/>
      <protection/>
    </xf>
    <xf numFmtId="0" fontId="40" fillId="0" borderId="35" xfId="275" applyFont="1" applyFill="1" applyBorder="1" applyAlignment="1">
      <alignment horizontal="center" vertical="center"/>
      <protection/>
    </xf>
    <xf numFmtId="0" fontId="40" fillId="0" borderId="142" xfId="275" applyFont="1" applyFill="1" applyBorder="1" applyAlignment="1">
      <alignment horizontal="center" vertical="center"/>
      <protection/>
    </xf>
    <xf numFmtId="2" fontId="40" fillId="0" borderId="0" xfId="226" applyNumberFormat="1" applyFont="1" applyFill="1" applyBorder="1" applyAlignment="1">
      <alignment horizontal="left" vertical="center" wrapText="1"/>
      <protection/>
    </xf>
    <xf numFmtId="2" fontId="40" fillId="0" borderId="155" xfId="226" applyNumberFormat="1" applyFont="1" applyFill="1" applyBorder="1" applyAlignment="1">
      <alignment horizontal="center" vertical="center" wrapText="1"/>
      <protection/>
    </xf>
    <xf numFmtId="2" fontId="40" fillId="0" borderId="169" xfId="226" applyNumberFormat="1" applyFont="1" applyFill="1" applyBorder="1" applyAlignment="1">
      <alignment horizontal="center" vertical="center" wrapText="1"/>
      <protection/>
    </xf>
    <xf numFmtId="0" fontId="40" fillId="21" borderId="67" xfId="272" applyFont="1" applyFill="1" applyBorder="1" applyAlignment="1">
      <alignment horizontal="center" vertical="center"/>
      <protection/>
    </xf>
    <xf numFmtId="0" fontId="40" fillId="21" borderId="68" xfId="272" applyFont="1" applyFill="1" applyBorder="1" applyAlignment="1">
      <alignment horizontal="center" vertical="center"/>
      <protection/>
    </xf>
    <xf numFmtId="0" fontId="40" fillId="21" borderId="131" xfId="272" applyFont="1" applyFill="1" applyBorder="1" applyAlignment="1">
      <alignment horizontal="center" vertical="center" wrapText="1"/>
      <protection/>
    </xf>
    <xf numFmtId="0" fontId="40" fillId="21" borderId="154" xfId="225" applyFont="1" applyFill="1" applyBorder="1" applyAlignment="1">
      <alignment horizontal="center" vertical="center" wrapText="1"/>
      <protection/>
    </xf>
    <xf numFmtId="0" fontId="40" fillId="21" borderId="131" xfId="272" applyFont="1" applyFill="1" applyBorder="1" applyAlignment="1">
      <alignment horizontal="center" vertical="center" wrapText="1"/>
      <protection/>
    </xf>
    <xf numFmtId="0" fontId="40" fillId="0" borderId="103" xfId="227" applyFont="1" applyBorder="1" applyAlignment="1">
      <alignment horizontal="center" vertical="center" wrapText="1"/>
      <protection/>
    </xf>
    <xf numFmtId="0" fontId="40" fillId="21" borderId="82" xfId="272" applyFont="1" applyFill="1" applyBorder="1" applyAlignment="1">
      <alignment horizontal="center" vertical="center" wrapText="1"/>
      <protection/>
    </xf>
    <xf numFmtId="0" fontId="40" fillId="0" borderId="140" xfId="227" applyFont="1" applyBorder="1" applyAlignment="1">
      <alignment horizontal="center" vertical="center" wrapText="1"/>
      <protection/>
    </xf>
    <xf numFmtId="0" fontId="40" fillId="21" borderId="38" xfId="272" applyFont="1" applyFill="1" applyBorder="1" applyAlignment="1">
      <alignment horizontal="center" vertical="center"/>
      <protection/>
    </xf>
    <xf numFmtId="0" fontId="40" fillId="21" borderId="39" xfId="272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/>
      <protection/>
    </xf>
  </cellXfs>
  <cellStyles count="279">
    <cellStyle name="Normal" xfId="0"/>
    <cellStyle name="RowLevel_0" xfId="1"/>
    <cellStyle name="RowLevel_1" xfId="3"/>
    <cellStyle name="??&amp;O?&amp;H?_x0008__x000F__x0007_?_x0007__x0001__x0001_" xfId="16"/>
    <cellStyle name="??&amp;O?&amp;H?_x0008_??_x0007__x0001__x0001_" xfId="17"/>
    <cellStyle name="_★ updated WG Price (08.2)" xfId="18"/>
    <cellStyle name="_★08 SW Cost Structure_081108_FINLAND" xfId="19"/>
    <cellStyle name="_★08 SW Cost Structure_081108_FINLAND_Forecast AWHP Nordic" xfId="20"/>
    <cellStyle name="_★'09 판가협의 Master(CIS)_2nd_080820" xfId="21"/>
    <cellStyle name="_★'09 판가협의 Master_2nd_080820" xfId="22"/>
    <cellStyle name="_★2007 LGESW Built-in biz (08.2) BJ" xfId="23"/>
    <cellStyle name="_★2007 LGESW Built-in biz (08.2) BJ_Forecast AWHP Nordic" xfId="24"/>
    <cellStyle name="_★WG Price 07.5)" xfId="25"/>
    <cellStyle name="_★WG Price 07.5)_Forecast AWHP Nordic" xfId="26"/>
    <cellStyle name="_01fatura" xfId="27"/>
    <cellStyle name="_03_activities report_07" xfId="28"/>
    <cellStyle name="_090603_Russia_09 Price List" xfId="29"/>
    <cellStyle name="_2007 Export Sales Plan Rev10.10" xfId="30"/>
    <cellStyle name="_2007 Export Sales Plan Rev11 00 (2)" xfId="31"/>
    <cellStyle name="_2007 Export Sales Plan Rev11.00" xfId="32"/>
    <cellStyle name="_2007 Export Sales Plan Rev12 00" xfId="33"/>
    <cellStyle name="_2007 Export Sales Plan Rev7 10" xfId="34"/>
    <cellStyle name="_2007 Export Sales Plan Rev8.00" xfId="35"/>
    <cellStyle name="_2007 Export Sales Plan Rev9 10" xfId="36"/>
    <cellStyle name="_2007modelsandcodes" xfId="37"/>
    <cellStyle name="_2008 Export Sales Budget" xfId="38"/>
    <cellStyle name="_3_indirect export 2006" xfId="39"/>
    <cellStyle name="_3_indirect export 2006_08 MK Price offer (2'nd)-From AT" xfId="40"/>
    <cellStyle name="_7_ındırect_export_analysis" xfId="41"/>
    <cellStyle name="_AC Price" xfId="42"/>
    <cellStyle name="_AC Price_Forecast AWHP Nordic" xfId="43"/>
    <cellStyle name="_Book1 (3)" xfId="44"/>
    <cellStyle name="_Copy of 2007-1 100 000-AD SAAT PLANI(SON))" xfId="45"/>
    <cellStyle name="_Copy of konsinyemayıstotal (2)" xfId="46"/>
    <cellStyle name="_Copy of LG_YI_TUM_BABA_OGUL_URUNLER" xfId="47"/>
    <cellStyle name="_Copy of MATERIAL COST(FEBRUARY)TURGUT (4) (2)" xfId="48"/>
    <cellStyle name="_Copy of MATERIAL COST(FEBRUARY)TURGUT (4) (2)_08 MK Price offer (2'nd)-From AT" xfId="49"/>
    <cellStyle name="_cost meeting 2006" xfId="50"/>
    <cellStyle name="_cost meeting figures" xfId="51"/>
    <cellStyle name="_EMRE MATERIAL COST JUNE (2)" xfId="52"/>
    <cellStyle name="_EMRE MATERIAL COST JUNE (2)_08 MK Price offer (2'nd)-From AT" xfId="53"/>
    <cellStyle name="_exp.satış" xfId="54"/>
    <cellStyle name="_FEBRUARY" xfId="55"/>
    <cellStyle name="_FEBRUARY_08 MK Price offer (2'nd)-From AT" xfId="56"/>
    <cellStyle name="_Forecast AWHP Nordic" xfId="57"/>
    <cellStyle name="_INC  STAT_2007bütçe" xfId="58"/>
    <cellStyle name="_INC  STAT_2007INTBUDGET" xfId="59"/>
    <cellStyle name="_INC. STAT_2008(ver2)" xfId="60"/>
    <cellStyle name="_INDIRECT_EX_DETAY 2xls" xfId="61"/>
    <cellStyle name="_INDIRECT_EX_DETAY 2xls (4)" xfId="62"/>
    <cellStyle name="_Jan_data2" xfId="63"/>
    <cellStyle name="_Jan_data2_08 MK Price offer (2'nd)-From AT" xfId="64"/>
    <cellStyle name="_karlılık eylül" xfId="65"/>
    <cellStyle name="_KlimaStokYerli2007 multi" xfId="66"/>
    <cellStyle name="_KlimaStokYerli2007 multi_08 MK Price offer (2'nd)-From AT" xfId="67"/>
    <cellStyle name="_KONSİNYEAĞUSTOS" xfId="68"/>
    <cellStyle name="_KONSİNYEHAZİRAN" xfId="69"/>
    <cellStyle name="_KONSİNYETEMMUZ" xfId="70"/>
    <cellStyle name="_LG_YI_TUM_BABA_OGUL_URUNLERTAYFUN_0" xfId="71"/>
    <cellStyle name="_LS '09 Selling Price_091214_CZ" xfId="72"/>
    <cellStyle name="_MANHOUR 2008" xfId="73"/>
    <cellStyle name="_MANHOUR 2008_08 MK Price offer (2'nd)-From AT" xfId="74"/>
    <cellStyle name="_MARTKONSİNYEFATURA" xfId="75"/>
    <cellStyle name="_MATERIAL COST APRIL" xfId="76"/>
    <cellStyle name="_MATERIAL COST APRIL_08 MK Price offer (2'nd)-From AT" xfId="77"/>
    <cellStyle name="_MATERIAL COST AUGUST" xfId="78"/>
    <cellStyle name="_MATERIAL COST AUGUST_08 MK Price offer (2'nd)-From AT" xfId="79"/>
    <cellStyle name="_MATERIAL COST DECEMBER" xfId="80"/>
    <cellStyle name="_MATERIAL COST DECEMBER_08 MK Price offer (2'nd)-From AT" xfId="81"/>
    <cellStyle name="_MATERIAL COST FEBRUARY-06" xfId="82"/>
    <cellStyle name="_MATERIAL COST FEBRUARY-06_08 MK Price offer (2'nd)-From AT" xfId="83"/>
    <cellStyle name="_MATERIAL COST JULY (3)" xfId="84"/>
    <cellStyle name="_MATERIAL COST JULY (3)_08 MK Price offer (2'nd)-From AT" xfId="85"/>
    <cellStyle name="_MATERIAL COST JUNE" xfId="86"/>
    <cellStyle name="_MATERIAL COST JUNE_08 MK Price offer (2'nd)-From AT" xfId="87"/>
    <cellStyle name="_MATERIAL COST MARCH-06" xfId="88"/>
    <cellStyle name="_MATERIAL COST MARCH-06_08 MK Price offer (2'nd)-From AT" xfId="89"/>
    <cellStyle name="_MATERIAL COST MAY" xfId="90"/>
    <cellStyle name="_MATERIAL COST MAY_08 MK Price offer (2'nd)-From AT" xfId="91"/>
    <cellStyle name="_MATERIAL COST NOVEMBER (2)" xfId="92"/>
    <cellStyle name="_MATERIAL COST NOVEMBER (2)_08 MK Price offer (2'nd)-From AT" xfId="93"/>
    <cellStyle name="_MATERIAL COST OCTOBER" xfId="94"/>
    <cellStyle name="_MATERIAL COST OCTOBER_08 MK Price offer (2'nd)-From AT" xfId="95"/>
    <cellStyle name="_MATERIAL COST SEPTEMBER" xfId="96"/>
    <cellStyle name="_MATERIAL COST SEPTEMBER_08 MK Price offer (2'nd)-From AT" xfId="97"/>
    <cellStyle name="_material cost yeni tablo NOVEMBER" xfId="98"/>
    <cellStyle name="_MATERIALCOST(APRIL)" xfId="99"/>
    <cellStyle name="_MATERIALCOST(APRIL)_08 MK Price offer (2'nd)-From AT" xfId="100"/>
    <cellStyle name="_MATERIALCOST(MARCH)" xfId="101"/>
    <cellStyle name="_MATERIALCOST(MARCH)_08 MK Price offer (2'nd)-From AT" xfId="102"/>
    <cellStyle name="_MATERIALCOST(MAY) (2)" xfId="103"/>
    <cellStyle name="_MATERIALCOST(MAY) (2)_08 MK Price offer (2'nd)-From AT" xfId="104"/>
    <cellStyle name="_nisanmutabakat" xfId="105"/>
    <cellStyle name="_Price Review EEL 071120" xfId="106"/>
    <cellStyle name="_Price Review EEL 071120_Forecast AWHP Nordic" xfId="107"/>
    <cellStyle name="_pro_quantity_stock_code_base" xfId="108"/>
    <cellStyle name="_Produktdata EEL 071109" xfId="109"/>
    <cellStyle name="_Produktdata EEL 071109_Forecast AWHP Nordic" xfId="110"/>
    <cellStyle name="_Produktdata EEL Price list 080103_Yoona_MrDo_Shared" xfId="111"/>
    <cellStyle name="_Produktdata EEL Price list 080103_Yoona_MrDo_Shared_Forecast AWHP Nordic" xfId="112"/>
    <cellStyle name="_PROFIT 2008" xfId="113"/>
    <cellStyle name="_PROFIT 2008_08 MK Price offer (2'nd)-From AT" xfId="114"/>
    <cellStyle name="_Revised_ SBmonthly profits" xfId="115"/>
    <cellStyle name="_Revised_ SBmonthly profits_08 MK Price offer (2'nd)-From AT" xfId="116"/>
    <cellStyle name="_salesfeb" xfId="117"/>
    <cellStyle name="_SBmonthly profits" xfId="118"/>
    <cellStyle name="_SBmonthly profits_08 MK Price offer (2'nd)-From AT" xfId="119"/>
    <cellStyle name="_Sheet2" xfId="120"/>
    <cellStyle name="_Sheet2_08 MK Price offer (2'nd)-From AT" xfId="121"/>
    <cellStyle name="_SQ01 July" xfId="122"/>
    <cellStyle name="_SUNUŞ-linksiz-2006" xfId="123"/>
    <cellStyle name="_SUNUŞ-linksiz-2007" xfId="124"/>
    <cellStyle name="_SW 신모델 가격 구조-준서씨 문의(06.7)" xfId="125"/>
    <cellStyle name="_TOPLU SATIŞ HESAPLAMA TABLOSU_01_01_2007" xfId="126"/>
    <cellStyle name="_WG 가격-구bj(육년 11.10)" xfId="127"/>
    <cellStyle name="_WG 가격-구bj(육년 11.10)_Forecast AWHP Nordic" xfId="128"/>
    <cellStyle name="=C:\WINDOWS\SYSTEM32\COMMAND.COM" xfId="129"/>
    <cellStyle name="•W_laroux" xfId="130"/>
    <cellStyle name="0,0&#13;&#10;NA&#13;&#10;" xfId="131"/>
    <cellStyle name="19990216" xfId="132"/>
    <cellStyle name="20 % – Zvýraznění1" xfId="133"/>
    <cellStyle name="20 % – Zvýraznění2" xfId="134"/>
    <cellStyle name="20 % – Zvýraznění3" xfId="135"/>
    <cellStyle name="20 % – Zvýraznění4" xfId="136"/>
    <cellStyle name="20 % – Zvýraznění5" xfId="137"/>
    <cellStyle name="20 % – Zvýraznění6" xfId="138"/>
    <cellStyle name="40 % – Zvýraznění1" xfId="139"/>
    <cellStyle name="40 % – Zvýraznění2" xfId="140"/>
    <cellStyle name="40 % – Zvýraznění3" xfId="141"/>
    <cellStyle name="40 % – Zvýraznění4" xfId="142"/>
    <cellStyle name="40 % – Zvýraznění5" xfId="143"/>
    <cellStyle name="40 % – Zvýraznění6" xfId="144"/>
    <cellStyle name="60 % – Zvýraznění1" xfId="145"/>
    <cellStyle name="60 % – Zvýraznění2" xfId="146"/>
    <cellStyle name="60 % – Zvýraznění3" xfId="147"/>
    <cellStyle name="60 % – Zvýraznění4" xfId="148"/>
    <cellStyle name="60 % – Zvýraznění5" xfId="149"/>
    <cellStyle name="60 % – Zvýraznění6" xfId="150"/>
    <cellStyle name="6201" xfId="151"/>
    <cellStyle name="Äåíåæíûé [0]_PERSONAL" xfId="152"/>
    <cellStyle name="Äåíåæíûé_PERSONAL" xfId="153"/>
    <cellStyle name="BMU001" xfId="154"/>
    <cellStyle name="BMU001pol" xfId="155"/>
    <cellStyle name="BMU001T" xfId="156"/>
    <cellStyle name="BMU002" xfId="157"/>
    <cellStyle name="BMU002B" xfId="158"/>
    <cellStyle name="BMU002P1" xfId="159"/>
    <cellStyle name="BMU002P2" xfId="160"/>
    <cellStyle name="BMU003" xfId="161"/>
    <cellStyle name="BMU004" xfId="162"/>
    <cellStyle name="BMU005" xfId="163"/>
    <cellStyle name="BMU005B" xfId="164"/>
    <cellStyle name="BMU005K" xfId="165"/>
    <cellStyle name="Calc Currency (0)" xfId="166"/>
    <cellStyle name="Calc Currency (2)" xfId="167"/>
    <cellStyle name="Calc Percent (0)" xfId="168"/>
    <cellStyle name="Calc Percent (1)" xfId="169"/>
    <cellStyle name="Calc Percent (2)" xfId="170"/>
    <cellStyle name="Calc Units (0)" xfId="171"/>
    <cellStyle name="Calc Units (1)" xfId="172"/>
    <cellStyle name="Calc Units (2)" xfId="173"/>
    <cellStyle name="Celkem" xfId="174"/>
    <cellStyle name="Comma [0]_ SG&amp;A Bridge " xfId="175"/>
    <cellStyle name="Comma [00]" xfId="176"/>
    <cellStyle name="Comma_ SG&amp;A Bridge " xfId="177"/>
    <cellStyle name="Currency [0]_ SG&amp;A Bridge " xfId="178"/>
    <cellStyle name="Currency [00]" xfId="179"/>
    <cellStyle name="Currency_ SG&amp;A Bridge " xfId="180"/>
    <cellStyle name="Comma" xfId="181"/>
    <cellStyle name="Comma [0]" xfId="182"/>
    <cellStyle name="čárky bez des. míst_List2" xfId="183"/>
    <cellStyle name="čárky bez des. míst_List5" xfId="184"/>
    <cellStyle name="Date Short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Followed Hyperlink" xfId="192"/>
    <cellStyle name="Grey" xfId="193"/>
    <cellStyle name="Header1" xfId="194"/>
    <cellStyle name="Header2" xfId="195"/>
    <cellStyle name="Hyperlink" xfId="196"/>
    <cellStyle name="Hyperlink" xfId="197"/>
    <cellStyle name="Chybně" xfId="198"/>
    <cellStyle name="Îáû÷íûé_PERSONAL" xfId="199"/>
    <cellStyle name="Input [yellow]" xfId="200"/>
    <cellStyle name="Kontrolní buňka" xfId="201"/>
    <cellStyle name="Link Currency (0)" xfId="202"/>
    <cellStyle name="Link Currency (2)" xfId="203"/>
    <cellStyle name="Link Units (0)" xfId="204"/>
    <cellStyle name="Link Units (1)" xfId="205"/>
    <cellStyle name="Link Units (2)" xfId="206"/>
    <cellStyle name="Currency" xfId="207"/>
    <cellStyle name="Currency [0]" xfId="208"/>
    <cellStyle name="Nadpis 1" xfId="209"/>
    <cellStyle name="Nadpis 2" xfId="210"/>
    <cellStyle name="Nadpis 3" xfId="211"/>
    <cellStyle name="Nadpis 4" xfId="212"/>
    <cellStyle name="Název" xfId="213"/>
    <cellStyle name="Neutrální" xfId="214"/>
    <cellStyle name="Normal - Style1" xfId="215"/>
    <cellStyle name="Normal - Style2" xfId="216"/>
    <cellStyle name="Normal - Style3" xfId="217"/>
    <cellStyle name="Normal - Style4" xfId="218"/>
    <cellStyle name="Normal - Style5" xfId="219"/>
    <cellStyle name="Normal - Style6" xfId="220"/>
    <cellStyle name="Normal - Style7" xfId="221"/>
    <cellStyle name="Normal - Style8" xfId="222"/>
    <cellStyle name="Normal_ SG&amp;A Bridge " xfId="223"/>
    <cellStyle name="normální_List1" xfId="224"/>
    <cellStyle name="normální_List2" xfId="225"/>
    <cellStyle name="normální_List3" xfId="226"/>
    <cellStyle name="normální_List5" xfId="227"/>
    <cellStyle name="normální_RAC" xfId="228"/>
    <cellStyle name="Œ…‹æØ‚è [0.00]_laroux" xfId="229"/>
    <cellStyle name="Œ…‹æØ‚è_laroux" xfId="230"/>
    <cellStyle name="Ôèíàíñîâûé [0]_PERSONAL" xfId="231"/>
    <cellStyle name="Ôèíàíñîâûé_PERSONAL" xfId="232"/>
    <cellStyle name="ParaBirimi [0]_FLC M2 OKAN 99" xfId="233"/>
    <cellStyle name="ParaBirimi_FLC M2 OKAN 99" xfId="234"/>
    <cellStyle name="Percent [0]" xfId="235"/>
    <cellStyle name="Percent [00]" xfId="236"/>
    <cellStyle name="Percent [2]" xfId="237"/>
    <cellStyle name="Poznámka" xfId="238"/>
    <cellStyle name="PrePop Currency (0)" xfId="239"/>
    <cellStyle name="PrePop Currency (2)" xfId="240"/>
    <cellStyle name="PrePop Units (0)" xfId="241"/>
    <cellStyle name="PrePop Units (1)" xfId="242"/>
    <cellStyle name="PrePop Units (2)" xfId="243"/>
    <cellStyle name="Percent" xfId="244"/>
    <cellStyle name="Propojená buňka" xfId="245"/>
    <cellStyle name="Followed Hyperlink" xfId="246"/>
    <cellStyle name="Správně" xfId="247"/>
    <cellStyle name="Styl 1" xfId="248"/>
    <cellStyle name="Text Indent A" xfId="249"/>
    <cellStyle name="Text Indent B" xfId="250"/>
    <cellStyle name="Text Indent C" xfId="251"/>
    <cellStyle name="Text upozornění" xfId="252"/>
    <cellStyle name="Virgül [0]_FLC M2 OKAN 99" xfId="253"/>
    <cellStyle name="Virgül_FLC M2 OKAN 99" xfId="254"/>
    <cellStyle name="Vstup" xfId="255"/>
    <cellStyle name="Výpočet" xfId="256"/>
    <cellStyle name="Výstup" xfId="257"/>
    <cellStyle name="Vysvětlující text" xfId="258"/>
    <cellStyle name="Zvýraznění 1" xfId="259"/>
    <cellStyle name="Zvýraznění 2" xfId="260"/>
    <cellStyle name="Zvýraznění 3" xfId="261"/>
    <cellStyle name="Zvýraznění 4" xfId="262"/>
    <cellStyle name="Zvýraznění 5" xfId="263"/>
    <cellStyle name="Zvýraznění 6" xfId="264"/>
    <cellStyle name="쉼표 [0]_LS '09 Selling Price_091214_CZ" xfId="265"/>
    <cellStyle name="콤마 [0]_  RANGE " xfId="266"/>
    <cellStyle name="콤마_  RANGE " xfId="267"/>
    <cellStyle name="표준 2" xfId="268"/>
    <cellStyle name="표준 2_2013년 사업계획_AGDGUK_20120820(김혜지S)" xfId="269"/>
    <cellStyle name="표준_◆'10 Price Master(CZ)_090918" xfId="270"/>
    <cellStyle name="표준_●'09 CAC 모델관리(상기)_EU_CIS_080817" xfId="271"/>
    <cellStyle name="표준_'07년 Line-up_LGEAK_060907" xfId="272"/>
    <cellStyle name="표준_2011_Price(10-12-13)_Final" xfId="273"/>
    <cellStyle name="표준_CAL_2004_1_2_change_I" xfId="274"/>
    <cellStyle name="표준_LS '09 Selling Price_091214_CZ" xfId="275"/>
    <cellStyle name="표준_LS Accessory Depot 물량(070214)_최종물량" xfId="276"/>
    <cellStyle name="표준_Sheet1" xfId="277"/>
    <cellStyle name="표준_복사본 X_secret_2009 Price Master(CZ)_081104 (3) (2)" xfId="278"/>
    <cellStyle name="표준_유럽" xfId="279"/>
    <cellStyle name="千位[0]_laroux" xfId="280"/>
    <cellStyle name="千位_laroux" xfId="281"/>
    <cellStyle name="千分位[0]_laroux" xfId="282"/>
    <cellStyle name="千分位_laroux" xfId="283"/>
    <cellStyle name="常规_Sheet1" xfId="284"/>
    <cellStyle name="普通_laroux" xfId="285"/>
    <cellStyle name="標準_Akia(F）-8" xfId="286"/>
    <cellStyle name="烹拳 [0]_cdrom" xfId="287"/>
    <cellStyle name="烹拳_cdrom" xfId="288"/>
    <cellStyle name="钎霖_3岿" xfId="289"/>
    <cellStyle name="霓付 [0]_cdrom" xfId="290"/>
    <cellStyle name="霓付_cdrom" xfId="291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showGridLines="0" tabSelected="1" zoomScale="85" zoomScaleNormal="85" zoomScalePageLayoutView="0" workbookViewId="0" topLeftCell="A1">
      <pane ySplit="3" topLeftCell="BM4" activePane="bottomLeft" state="frozen"/>
      <selection pane="topLeft" activeCell="C1" sqref="C1"/>
      <selection pane="bottomLeft" activeCell="A4" sqref="A4"/>
    </sheetView>
  </sheetViews>
  <sheetFormatPr defaultColWidth="9.140625" defaultRowHeight="12.75"/>
  <cols>
    <col min="1" max="1" width="8.421875" style="158" customWidth="1"/>
    <col min="2" max="2" width="18.00390625" style="158" bestFit="1" customWidth="1"/>
    <col min="3" max="10" width="9.140625" style="158" customWidth="1"/>
    <col min="11" max="11" width="10.140625" style="158" customWidth="1"/>
    <col min="12" max="12" width="9.140625" style="158" customWidth="1"/>
    <col min="13" max="13" width="14.00390625" style="159" customWidth="1"/>
    <col min="14" max="15" width="9.140625" style="159" customWidth="1"/>
    <col min="16" max="16" width="12.7109375" style="158" customWidth="1"/>
    <col min="17" max="17" width="3.140625" style="158" customWidth="1"/>
    <col min="18" max="18" width="11.421875" style="159" customWidth="1"/>
    <col min="19" max="19" width="10.7109375" style="158" customWidth="1"/>
    <col min="20" max="20" width="9.8515625" style="158" customWidth="1"/>
    <col min="21" max="43" width="8.8515625" style="158" customWidth="1"/>
    <col min="44" max="16384" width="9.140625" style="158" customWidth="1"/>
  </cols>
  <sheetData>
    <row r="1" spans="1:20" ht="12.75" customHeight="1">
      <c r="A1" s="634" t="s">
        <v>535</v>
      </c>
      <c r="B1" s="657" t="s">
        <v>983</v>
      </c>
      <c r="C1" s="660">
        <v>2007</v>
      </c>
      <c r="D1" s="654"/>
      <c r="E1" s="654">
        <v>2008</v>
      </c>
      <c r="F1" s="654"/>
      <c r="G1" s="654">
        <v>2009</v>
      </c>
      <c r="H1" s="654"/>
      <c r="I1" s="654">
        <v>2010</v>
      </c>
      <c r="J1" s="654"/>
      <c r="K1" s="648">
        <v>2011</v>
      </c>
      <c r="L1" s="649"/>
      <c r="M1" s="223">
        <v>2011</v>
      </c>
      <c r="N1" s="648">
        <v>2012</v>
      </c>
      <c r="O1" s="649"/>
      <c r="P1" s="223">
        <v>2012</v>
      </c>
      <c r="Q1" s="641" t="s">
        <v>1007</v>
      </c>
      <c r="R1" s="648">
        <v>2013</v>
      </c>
      <c r="S1" s="649"/>
      <c r="T1" s="223">
        <v>2013</v>
      </c>
    </row>
    <row r="2" spans="1:20" ht="12.75">
      <c r="A2" s="635"/>
      <c r="B2" s="658"/>
      <c r="C2" s="652" t="s">
        <v>430</v>
      </c>
      <c r="D2" s="655"/>
      <c r="E2" s="652" t="s">
        <v>430</v>
      </c>
      <c r="F2" s="655"/>
      <c r="G2" s="652" t="s">
        <v>430</v>
      </c>
      <c r="H2" s="655"/>
      <c r="I2" s="652" t="s">
        <v>430</v>
      </c>
      <c r="J2" s="655"/>
      <c r="K2" s="652" t="s">
        <v>430</v>
      </c>
      <c r="L2" s="653"/>
      <c r="M2" s="224" t="s">
        <v>539</v>
      </c>
      <c r="N2" s="652" t="s">
        <v>430</v>
      </c>
      <c r="O2" s="653"/>
      <c r="P2" s="224" t="s">
        <v>539</v>
      </c>
      <c r="Q2" s="642"/>
      <c r="R2" s="650" t="s">
        <v>982</v>
      </c>
      <c r="S2" s="651"/>
      <c r="T2" s="224" t="s">
        <v>539</v>
      </c>
    </row>
    <row r="3" spans="1:20" ht="12.75">
      <c r="A3" s="656"/>
      <c r="B3" s="659"/>
      <c r="C3" s="225" t="s">
        <v>432</v>
      </c>
      <c r="D3" s="226" t="s">
        <v>433</v>
      </c>
      <c r="E3" s="225" t="s">
        <v>432</v>
      </c>
      <c r="F3" s="226" t="s">
        <v>433</v>
      </c>
      <c r="G3" s="225" t="s">
        <v>432</v>
      </c>
      <c r="H3" s="226" t="s">
        <v>433</v>
      </c>
      <c r="I3" s="225" t="s">
        <v>432</v>
      </c>
      <c r="J3" s="226" t="s">
        <v>433</v>
      </c>
      <c r="K3" s="227" t="s">
        <v>432</v>
      </c>
      <c r="L3" s="228" t="s">
        <v>508</v>
      </c>
      <c r="M3" s="229" t="s">
        <v>540</v>
      </c>
      <c r="N3" s="227" t="s">
        <v>432</v>
      </c>
      <c r="O3" s="228" t="s">
        <v>508</v>
      </c>
      <c r="P3" s="229" t="s">
        <v>540</v>
      </c>
      <c r="Q3" s="643"/>
      <c r="R3" s="227" t="s">
        <v>432</v>
      </c>
      <c r="S3" s="228" t="s">
        <v>508</v>
      </c>
      <c r="T3" s="229" t="s">
        <v>540</v>
      </c>
    </row>
    <row r="4" spans="1:20" ht="12.75" customHeight="1">
      <c r="A4" s="100" t="s">
        <v>434</v>
      </c>
      <c r="B4" s="100" t="s">
        <v>435</v>
      </c>
      <c r="C4" s="101" t="s">
        <v>128</v>
      </c>
      <c r="D4" s="102" t="s">
        <v>436</v>
      </c>
      <c r="E4" s="190" t="s">
        <v>437</v>
      </c>
      <c r="F4" s="191" t="s">
        <v>438</v>
      </c>
      <c r="G4" s="190" t="s">
        <v>437</v>
      </c>
      <c r="H4" s="191" t="s">
        <v>438</v>
      </c>
      <c r="I4" s="190"/>
      <c r="J4" s="192"/>
      <c r="K4" s="190"/>
      <c r="L4" s="192"/>
      <c r="M4" s="168">
        <v>12899.25</v>
      </c>
      <c r="N4" s="190"/>
      <c r="O4" s="192"/>
      <c r="P4" s="639" t="s">
        <v>657</v>
      </c>
      <c r="Q4" s="636"/>
      <c r="R4" s="190"/>
      <c r="S4" s="192"/>
      <c r="T4" s="639" t="s">
        <v>657</v>
      </c>
    </row>
    <row r="5" spans="1:20" ht="12.75">
      <c r="A5" s="100" t="s">
        <v>434</v>
      </c>
      <c r="B5" s="100" t="s">
        <v>435</v>
      </c>
      <c r="C5" s="4"/>
      <c r="D5" s="1"/>
      <c r="E5" s="103" t="s">
        <v>437</v>
      </c>
      <c r="F5" s="104" t="s">
        <v>439</v>
      </c>
      <c r="G5" s="103" t="s">
        <v>437</v>
      </c>
      <c r="H5" s="104" t="s">
        <v>439</v>
      </c>
      <c r="I5" s="103" t="s">
        <v>251</v>
      </c>
      <c r="J5" s="105" t="s">
        <v>251</v>
      </c>
      <c r="K5" s="103" t="s">
        <v>251</v>
      </c>
      <c r="L5" s="105" t="s">
        <v>251</v>
      </c>
      <c r="M5" s="161"/>
      <c r="N5" s="103" t="s">
        <v>251</v>
      </c>
      <c r="O5" s="105" t="s">
        <v>251</v>
      </c>
      <c r="P5" s="640"/>
      <c r="Q5" s="637"/>
      <c r="R5" s="103" t="s">
        <v>251</v>
      </c>
      <c r="S5" s="105" t="s">
        <v>251</v>
      </c>
      <c r="T5" s="640"/>
    </row>
    <row r="6" spans="1:20" ht="12.75">
      <c r="A6" s="100" t="s">
        <v>434</v>
      </c>
      <c r="B6" s="100" t="s">
        <v>435</v>
      </c>
      <c r="C6" s="5"/>
      <c r="D6" s="2"/>
      <c r="E6" s="106" t="s">
        <v>437</v>
      </c>
      <c r="F6" s="107" t="s">
        <v>282</v>
      </c>
      <c r="G6" s="106" t="s">
        <v>437</v>
      </c>
      <c r="H6" s="107" t="s">
        <v>282</v>
      </c>
      <c r="I6" s="106"/>
      <c r="J6" s="108"/>
      <c r="K6" s="106"/>
      <c r="L6" s="108"/>
      <c r="M6" s="162"/>
      <c r="N6" s="106"/>
      <c r="O6" s="108"/>
      <c r="P6" s="647"/>
      <c r="Q6" s="637"/>
      <c r="R6" s="106"/>
      <c r="S6" s="108"/>
      <c r="T6" s="647"/>
    </row>
    <row r="7" spans="1:20" ht="12.75" customHeight="1">
      <c r="A7" s="100" t="s">
        <v>434</v>
      </c>
      <c r="B7" s="100" t="s">
        <v>435</v>
      </c>
      <c r="C7" s="4" t="s">
        <v>129</v>
      </c>
      <c r="D7" s="1" t="s">
        <v>440</v>
      </c>
      <c r="E7" s="103" t="s">
        <v>441</v>
      </c>
      <c r="F7" s="104" t="s">
        <v>442</v>
      </c>
      <c r="G7" s="103" t="s">
        <v>441</v>
      </c>
      <c r="H7" s="104" t="s">
        <v>442</v>
      </c>
      <c r="I7" s="103"/>
      <c r="J7" s="105"/>
      <c r="K7" s="103"/>
      <c r="L7" s="105"/>
      <c r="M7" s="168">
        <v>14004.9</v>
      </c>
      <c r="N7" s="103"/>
      <c r="O7" s="105"/>
      <c r="P7" s="639" t="s">
        <v>657</v>
      </c>
      <c r="Q7" s="637"/>
      <c r="R7" s="103"/>
      <c r="S7" s="105"/>
      <c r="T7" s="639" t="s">
        <v>657</v>
      </c>
    </row>
    <row r="8" spans="1:20" ht="12.75">
      <c r="A8" s="100" t="s">
        <v>434</v>
      </c>
      <c r="B8" s="100" t="s">
        <v>435</v>
      </c>
      <c r="C8" s="4"/>
      <c r="D8" s="1"/>
      <c r="E8" s="103" t="s">
        <v>441</v>
      </c>
      <c r="F8" s="104" t="s">
        <v>133</v>
      </c>
      <c r="G8" s="103" t="s">
        <v>441</v>
      </c>
      <c r="H8" s="104" t="s">
        <v>133</v>
      </c>
      <c r="I8" s="103" t="s">
        <v>251</v>
      </c>
      <c r="J8" s="105" t="s">
        <v>251</v>
      </c>
      <c r="K8" s="103" t="s">
        <v>251</v>
      </c>
      <c r="L8" s="105" t="s">
        <v>251</v>
      </c>
      <c r="M8" s="161"/>
      <c r="N8" s="103" t="s">
        <v>251</v>
      </c>
      <c r="O8" s="105" t="s">
        <v>251</v>
      </c>
      <c r="P8" s="640"/>
      <c r="Q8" s="637"/>
      <c r="R8" s="103" t="s">
        <v>251</v>
      </c>
      <c r="S8" s="105" t="s">
        <v>251</v>
      </c>
      <c r="T8" s="640"/>
    </row>
    <row r="9" spans="1:20" ht="12.75">
      <c r="A9" s="100" t="s">
        <v>434</v>
      </c>
      <c r="B9" s="100" t="s">
        <v>435</v>
      </c>
      <c r="C9" s="5"/>
      <c r="D9" s="2"/>
      <c r="E9" s="106" t="s">
        <v>441</v>
      </c>
      <c r="F9" s="107" t="s">
        <v>132</v>
      </c>
      <c r="G9" s="106" t="s">
        <v>441</v>
      </c>
      <c r="H9" s="107" t="s">
        <v>132</v>
      </c>
      <c r="I9" s="106"/>
      <c r="J9" s="108"/>
      <c r="K9" s="106"/>
      <c r="L9" s="108"/>
      <c r="M9" s="162"/>
      <c r="N9" s="106"/>
      <c r="O9" s="108"/>
      <c r="P9" s="647"/>
      <c r="Q9" s="637"/>
      <c r="R9" s="106"/>
      <c r="S9" s="108"/>
      <c r="T9" s="647"/>
    </row>
    <row r="10" spans="1:20" ht="12.75" customHeight="1">
      <c r="A10" s="100" t="s">
        <v>434</v>
      </c>
      <c r="B10" s="100" t="s">
        <v>435</v>
      </c>
      <c r="C10" s="4" t="s">
        <v>127</v>
      </c>
      <c r="D10" s="1" t="s">
        <v>443</v>
      </c>
      <c r="E10" s="103" t="s">
        <v>444</v>
      </c>
      <c r="F10" s="104" t="s">
        <v>445</v>
      </c>
      <c r="G10" s="103" t="s">
        <v>444</v>
      </c>
      <c r="H10" s="104" t="s">
        <v>445</v>
      </c>
      <c r="I10" s="103"/>
      <c r="J10" s="105"/>
      <c r="K10" s="103"/>
      <c r="L10" s="105"/>
      <c r="M10" s="168">
        <v>19873.35</v>
      </c>
      <c r="N10" s="103"/>
      <c r="O10" s="105"/>
      <c r="P10" s="639" t="s">
        <v>657</v>
      </c>
      <c r="Q10" s="637"/>
      <c r="R10" s="103"/>
      <c r="S10" s="105"/>
      <c r="T10" s="639" t="s">
        <v>657</v>
      </c>
    </row>
    <row r="11" spans="1:20" ht="12.75">
      <c r="A11" s="100" t="s">
        <v>434</v>
      </c>
      <c r="B11" s="100" t="s">
        <v>435</v>
      </c>
      <c r="C11" s="4"/>
      <c r="D11" s="1"/>
      <c r="E11" s="103" t="s">
        <v>444</v>
      </c>
      <c r="F11" s="104" t="s">
        <v>446</v>
      </c>
      <c r="G11" s="103" t="s">
        <v>444</v>
      </c>
      <c r="H11" s="104" t="s">
        <v>446</v>
      </c>
      <c r="I11" s="103" t="s">
        <v>251</v>
      </c>
      <c r="J11" s="105" t="s">
        <v>251</v>
      </c>
      <c r="K11" s="103" t="s">
        <v>251</v>
      </c>
      <c r="L11" s="105" t="s">
        <v>251</v>
      </c>
      <c r="M11" s="161"/>
      <c r="N11" s="103" t="s">
        <v>251</v>
      </c>
      <c r="O11" s="105" t="s">
        <v>251</v>
      </c>
      <c r="P11" s="640"/>
      <c r="Q11" s="637"/>
      <c r="R11" s="103" t="s">
        <v>251</v>
      </c>
      <c r="S11" s="105" t="s">
        <v>251</v>
      </c>
      <c r="T11" s="640"/>
    </row>
    <row r="12" spans="1:20" ht="12.75">
      <c r="A12" s="100" t="s">
        <v>434</v>
      </c>
      <c r="B12" s="100" t="s">
        <v>435</v>
      </c>
      <c r="C12" s="5"/>
      <c r="D12" s="2"/>
      <c r="E12" s="106" t="s">
        <v>444</v>
      </c>
      <c r="F12" s="107" t="s">
        <v>447</v>
      </c>
      <c r="G12" s="106" t="s">
        <v>444</v>
      </c>
      <c r="H12" s="107" t="s">
        <v>447</v>
      </c>
      <c r="I12" s="106"/>
      <c r="J12" s="108"/>
      <c r="K12" s="106"/>
      <c r="L12" s="108"/>
      <c r="M12" s="162"/>
      <c r="N12" s="106"/>
      <c r="O12" s="108"/>
      <c r="P12" s="647"/>
      <c r="Q12" s="637"/>
      <c r="R12" s="106"/>
      <c r="S12" s="108"/>
      <c r="T12" s="647"/>
    </row>
    <row r="13" spans="1:20" ht="12.75" customHeight="1">
      <c r="A13" s="100" t="s">
        <v>434</v>
      </c>
      <c r="B13" s="100" t="s">
        <v>435</v>
      </c>
      <c r="C13" s="4"/>
      <c r="D13" s="1"/>
      <c r="E13" s="103" t="s">
        <v>448</v>
      </c>
      <c r="F13" s="104" t="s">
        <v>445</v>
      </c>
      <c r="G13" s="103" t="s">
        <v>448</v>
      </c>
      <c r="H13" s="104" t="s">
        <v>445</v>
      </c>
      <c r="I13" s="103"/>
      <c r="J13" s="105"/>
      <c r="K13" s="103"/>
      <c r="L13" s="105"/>
      <c r="M13" s="168">
        <v>22906.8</v>
      </c>
      <c r="N13" s="415"/>
      <c r="O13" s="416"/>
      <c r="P13" s="639" t="s">
        <v>657</v>
      </c>
      <c r="Q13" s="637"/>
      <c r="R13" s="415"/>
      <c r="S13" s="416"/>
      <c r="T13" s="639" t="s">
        <v>657</v>
      </c>
    </row>
    <row r="14" spans="1:20" ht="12.75">
      <c r="A14" s="100" t="s">
        <v>434</v>
      </c>
      <c r="B14" s="100" t="s">
        <v>435</v>
      </c>
      <c r="C14" s="4"/>
      <c r="D14" s="1"/>
      <c r="E14" s="103" t="s">
        <v>448</v>
      </c>
      <c r="F14" s="104" t="s">
        <v>446</v>
      </c>
      <c r="G14" s="103" t="s">
        <v>448</v>
      </c>
      <c r="H14" s="104" t="s">
        <v>446</v>
      </c>
      <c r="I14" s="103" t="s">
        <v>251</v>
      </c>
      <c r="J14" s="105" t="s">
        <v>251</v>
      </c>
      <c r="K14" s="103" t="s">
        <v>251</v>
      </c>
      <c r="L14" s="105" t="s">
        <v>251</v>
      </c>
      <c r="M14" s="161"/>
      <c r="N14" s="103" t="s">
        <v>251</v>
      </c>
      <c r="O14" s="105" t="s">
        <v>251</v>
      </c>
      <c r="P14" s="640"/>
      <c r="Q14" s="637"/>
      <c r="R14" s="103" t="s">
        <v>251</v>
      </c>
      <c r="S14" s="105" t="s">
        <v>251</v>
      </c>
      <c r="T14" s="640"/>
    </row>
    <row r="15" spans="1:20" ht="12.75">
      <c r="A15" s="100" t="s">
        <v>434</v>
      </c>
      <c r="B15" s="193" t="s">
        <v>435</v>
      </c>
      <c r="C15" s="112"/>
      <c r="D15" s="113"/>
      <c r="E15" s="114" t="s">
        <v>448</v>
      </c>
      <c r="F15" s="115" t="s">
        <v>447</v>
      </c>
      <c r="G15" s="114" t="s">
        <v>448</v>
      </c>
      <c r="H15" s="115" t="s">
        <v>447</v>
      </c>
      <c r="I15" s="106"/>
      <c r="J15" s="108"/>
      <c r="K15" s="106"/>
      <c r="L15" s="108"/>
      <c r="M15" s="414"/>
      <c r="N15" s="114"/>
      <c r="O15" s="417"/>
      <c r="P15" s="647"/>
      <c r="Q15" s="638"/>
      <c r="R15" s="114"/>
      <c r="S15" s="417"/>
      <c r="T15" s="647"/>
    </row>
    <row r="16" spans="1:20" ht="12.75" customHeight="1">
      <c r="A16" s="100" t="s">
        <v>434</v>
      </c>
      <c r="B16" s="118" t="s">
        <v>449</v>
      </c>
      <c r="C16" s="119" t="s">
        <v>450</v>
      </c>
      <c r="D16" s="120" t="s">
        <v>451</v>
      </c>
      <c r="E16" s="194" t="s">
        <v>450</v>
      </c>
      <c r="F16" s="191" t="s">
        <v>438</v>
      </c>
      <c r="G16" s="195" t="s">
        <v>450</v>
      </c>
      <c r="H16" s="196" t="s">
        <v>452</v>
      </c>
      <c r="I16" s="190"/>
      <c r="J16" s="191"/>
      <c r="K16" s="103"/>
      <c r="L16" s="105"/>
      <c r="M16" s="168">
        <v>15110.55</v>
      </c>
      <c r="N16" s="103"/>
      <c r="O16" s="105"/>
      <c r="P16" s="168">
        <v>15197</v>
      </c>
      <c r="Q16" s="591"/>
      <c r="R16" s="103"/>
      <c r="S16" s="105"/>
      <c r="T16" s="639" t="s">
        <v>970</v>
      </c>
    </row>
    <row r="17" spans="1:20" ht="12.75">
      <c r="A17" s="100" t="s">
        <v>434</v>
      </c>
      <c r="B17" s="100" t="s">
        <v>449</v>
      </c>
      <c r="C17" s="121"/>
      <c r="D17" s="122"/>
      <c r="E17" s="123" t="s">
        <v>450</v>
      </c>
      <c r="F17" s="104" t="s">
        <v>439</v>
      </c>
      <c r="G17" s="163" t="s">
        <v>450</v>
      </c>
      <c r="H17" s="164" t="s">
        <v>453</v>
      </c>
      <c r="I17" s="103" t="s">
        <v>251</v>
      </c>
      <c r="J17" s="104" t="s">
        <v>251</v>
      </c>
      <c r="K17" s="103" t="s">
        <v>251</v>
      </c>
      <c r="L17" s="105" t="s">
        <v>251</v>
      </c>
      <c r="M17" s="161"/>
      <c r="N17" s="103" t="s">
        <v>251</v>
      </c>
      <c r="O17" s="105" t="s">
        <v>251</v>
      </c>
      <c r="P17" s="230">
        <v>6079</v>
      </c>
      <c r="Q17" s="557"/>
      <c r="R17" s="103" t="s">
        <v>251</v>
      </c>
      <c r="S17" s="105" t="s">
        <v>251</v>
      </c>
      <c r="T17" s="640"/>
    </row>
    <row r="18" spans="1:20" ht="12.75">
      <c r="A18" s="100" t="s">
        <v>434</v>
      </c>
      <c r="B18" s="100" t="s">
        <v>449</v>
      </c>
      <c r="C18" s="124"/>
      <c r="D18" s="125"/>
      <c r="E18" s="126" t="s">
        <v>450</v>
      </c>
      <c r="F18" s="107" t="s">
        <v>282</v>
      </c>
      <c r="G18" s="165" t="s">
        <v>450</v>
      </c>
      <c r="H18" s="164" t="s">
        <v>454</v>
      </c>
      <c r="I18" s="106"/>
      <c r="J18" s="104"/>
      <c r="K18" s="106"/>
      <c r="L18" s="108"/>
      <c r="M18" s="162"/>
      <c r="N18" s="106"/>
      <c r="O18" s="108"/>
      <c r="P18" s="231">
        <v>9118</v>
      </c>
      <c r="Q18" s="557"/>
      <c r="R18" s="106"/>
      <c r="S18" s="108"/>
      <c r="T18" s="647"/>
    </row>
    <row r="19" spans="1:20" ht="12.75">
      <c r="A19" s="100" t="s">
        <v>434</v>
      </c>
      <c r="B19" s="100" t="s">
        <v>449</v>
      </c>
      <c r="C19" s="121" t="s">
        <v>455</v>
      </c>
      <c r="D19" s="122" t="s">
        <v>456</v>
      </c>
      <c r="E19" s="123" t="s">
        <v>455</v>
      </c>
      <c r="F19" s="104" t="s">
        <v>442</v>
      </c>
      <c r="G19" s="163" t="s">
        <v>455</v>
      </c>
      <c r="H19" s="197" t="s">
        <v>457</v>
      </c>
      <c r="I19" s="103"/>
      <c r="J19" s="198"/>
      <c r="K19" s="103"/>
      <c r="L19" s="105"/>
      <c r="M19" s="168">
        <v>16272.9</v>
      </c>
      <c r="N19" s="103"/>
      <c r="O19" s="105"/>
      <c r="P19" s="168">
        <v>16354</v>
      </c>
      <c r="Q19" s="591"/>
      <c r="R19" s="103"/>
      <c r="S19" s="105"/>
      <c r="T19" s="639" t="s">
        <v>970</v>
      </c>
    </row>
    <row r="20" spans="1:20" ht="12.75">
      <c r="A20" s="100" t="s">
        <v>434</v>
      </c>
      <c r="B20" s="100" t="s">
        <v>449</v>
      </c>
      <c r="C20" s="121"/>
      <c r="D20" s="122"/>
      <c r="E20" s="123" t="s">
        <v>455</v>
      </c>
      <c r="F20" s="104" t="s">
        <v>133</v>
      </c>
      <c r="G20" s="163" t="s">
        <v>455</v>
      </c>
      <c r="H20" s="164" t="s">
        <v>458</v>
      </c>
      <c r="I20" s="103" t="s">
        <v>251</v>
      </c>
      <c r="J20" s="104" t="s">
        <v>251</v>
      </c>
      <c r="K20" s="103" t="s">
        <v>251</v>
      </c>
      <c r="L20" s="105" t="s">
        <v>251</v>
      </c>
      <c r="M20" s="161"/>
      <c r="N20" s="103" t="s">
        <v>251</v>
      </c>
      <c r="O20" s="105" t="s">
        <v>251</v>
      </c>
      <c r="P20" s="230">
        <v>6542</v>
      </c>
      <c r="Q20" s="557"/>
      <c r="R20" s="103" t="s">
        <v>251</v>
      </c>
      <c r="S20" s="105" t="s">
        <v>251</v>
      </c>
      <c r="T20" s="640"/>
    </row>
    <row r="21" spans="1:20" ht="12.75">
      <c r="A21" s="100" t="s">
        <v>434</v>
      </c>
      <c r="B21" s="100" t="s">
        <v>449</v>
      </c>
      <c r="C21" s="124"/>
      <c r="D21" s="125"/>
      <c r="E21" s="126" t="s">
        <v>455</v>
      </c>
      <c r="F21" s="107" t="s">
        <v>132</v>
      </c>
      <c r="G21" s="166" t="s">
        <v>455</v>
      </c>
      <c r="H21" s="164" t="s">
        <v>219</v>
      </c>
      <c r="I21" s="106"/>
      <c r="J21" s="104"/>
      <c r="K21" s="106"/>
      <c r="L21" s="108"/>
      <c r="M21" s="162"/>
      <c r="N21" s="106"/>
      <c r="O21" s="108"/>
      <c r="P21" s="231">
        <v>9813</v>
      </c>
      <c r="Q21" s="557"/>
      <c r="R21" s="106"/>
      <c r="S21" s="108"/>
      <c r="T21" s="647"/>
    </row>
    <row r="22" spans="1:20" ht="12.75">
      <c r="A22" s="100" t="s">
        <v>434</v>
      </c>
      <c r="B22" s="100" t="s">
        <v>449</v>
      </c>
      <c r="C22" s="4" t="s">
        <v>459</v>
      </c>
      <c r="D22" s="1" t="s">
        <v>460</v>
      </c>
      <c r="E22" s="123" t="s">
        <v>459</v>
      </c>
      <c r="F22" s="104" t="s">
        <v>445</v>
      </c>
      <c r="G22" s="163" t="s">
        <v>459</v>
      </c>
      <c r="H22" s="197" t="s">
        <v>461</v>
      </c>
      <c r="I22" s="103"/>
      <c r="J22" s="198"/>
      <c r="K22" s="103"/>
      <c r="L22" s="105"/>
      <c r="M22" s="168">
        <v>26195.4</v>
      </c>
      <c r="N22" s="103"/>
      <c r="O22" s="105"/>
      <c r="P22" s="418">
        <v>25770.435768</v>
      </c>
      <c r="Q22" s="592"/>
      <c r="R22" s="103"/>
      <c r="S22" s="105"/>
      <c r="T22" s="639" t="s">
        <v>970</v>
      </c>
    </row>
    <row r="23" spans="1:20" ht="12.75">
      <c r="A23" s="100" t="s">
        <v>434</v>
      </c>
      <c r="B23" s="100" t="s">
        <v>449</v>
      </c>
      <c r="C23" s="4"/>
      <c r="D23" s="1"/>
      <c r="E23" s="123" t="s">
        <v>459</v>
      </c>
      <c r="F23" s="104" t="s">
        <v>446</v>
      </c>
      <c r="G23" s="163" t="s">
        <v>459</v>
      </c>
      <c r="H23" s="164" t="s">
        <v>462</v>
      </c>
      <c r="I23" s="103" t="s">
        <v>251</v>
      </c>
      <c r="J23" s="104" t="s">
        <v>251</v>
      </c>
      <c r="K23" s="103" t="s">
        <v>251</v>
      </c>
      <c r="L23" s="105" t="s">
        <v>251</v>
      </c>
      <c r="M23" s="161"/>
      <c r="N23" s="103" t="s">
        <v>251</v>
      </c>
      <c r="O23" s="105" t="s">
        <v>251</v>
      </c>
      <c r="P23" s="419">
        <v>10308.1743072</v>
      </c>
      <c r="Q23" s="593"/>
      <c r="R23" s="103" t="s">
        <v>251</v>
      </c>
      <c r="S23" s="105" t="s">
        <v>251</v>
      </c>
      <c r="T23" s="640"/>
    </row>
    <row r="24" spans="1:20" ht="12.75">
      <c r="A24" s="100" t="s">
        <v>434</v>
      </c>
      <c r="B24" s="100" t="s">
        <v>449</v>
      </c>
      <c r="C24" s="5"/>
      <c r="D24" s="2"/>
      <c r="E24" s="126" t="s">
        <v>459</v>
      </c>
      <c r="F24" s="107" t="s">
        <v>447</v>
      </c>
      <c r="G24" s="166" t="s">
        <v>459</v>
      </c>
      <c r="H24" s="164" t="s">
        <v>463</v>
      </c>
      <c r="I24" s="106"/>
      <c r="J24" s="104"/>
      <c r="K24" s="106"/>
      <c r="L24" s="108"/>
      <c r="M24" s="162"/>
      <c r="N24" s="106"/>
      <c r="O24" s="108"/>
      <c r="P24" s="420">
        <v>15462.2614608</v>
      </c>
      <c r="Q24" s="593"/>
      <c r="R24" s="106"/>
      <c r="S24" s="108"/>
      <c r="T24" s="647"/>
    </row>
    <row r="25" spans="1:20" ht="12.75">
      <c r="A25" s="100" t="s">
        <v>434</v>
      </c>
      <c r="B25" s="100" t="s">
        <v>449</v>
      </c>
      <c r="C25" s="4" t="s">
        <v>464</v>
      </c>
      <c r="D25" s="1" t="s">
        <v>465</v>
      </c>
      <c r="E25" s="123" t="s">
        <v>464</v>
      </c>
      <c r="F25" s="104" t="s">
        <v>445</v>
      </c>
      <c r="G25" s="163" t="s">
        <v>464</v>
      </c>
      <c r="H25" s="197" t="s">
        <v>461</v>
      </c>
      <c r="I25" s="103"/>
      <c r="J25" s="198"/>
      <c r="K25" s="103"/>
      <c r="L25" s="105"/>
      <c r="M25" s="168">
        <v>31043.25</v>
      </c>
      <c r="N25" s="103"/>
      <c r="O25" s="105"/>
      <c r="P25" s="168">
        <v>30572.345727000004</v>
      </c>
      <c r="Q25" s="591"/>
      <c r="R25" s="103"/>
      <c r="S25" s="105"/>
      <c r="T25" s="639" t="s">
        <v>970</v>
      </c>
    </row>
    <row r="26" spans="1:20" ht="12.75">
      <c r="A26" s="100" t="s">
        <v>434</v>
      </c>
      <c r="B26" s="100" t="s">
        <v>449</v>
      </c>
      <c r="C26" s="4"/>
      <c r="D26" s="1"/>
      <c r="E26" s="123" t="s">
        <v>464</v>
      </c>
      <c r="F26" s="104" t="s">
        <v>446</v>
      </c>
      <c r="G26" s="163" t="s">
        <v>464</v>
      </c>
      <c r="H26" s="164" t="s">
        <v>462</v>
      </c>
      <c r="I26" s="103" t="s">
        <v>251</v>
      </c>
      <c r="J26" s="104" t="s">
        <v>251</v>
      </c>
      <c r="K26" s="103" t="s">
        <v>251</v>
      </c>
      <c r="L26" s="105" t="s">
        <v>251</v>
      </c>
      <c r="M26" s="161"/>
      <c r="N26" s="103" t="s">
        <v>251</v>
      </c>
      <c r="O26" s="105" t="s">
        <v>251</v>
      </c>
      <c r="P26" s="230">
        <v>12228.938290799997</v>
      </c>
      <c r="Q26" s="557"/>
      <c r="R26" s="103" t="s">
        <v>251</v>
      </c>
      <c r="S26" s="105" t="s">
        <v>251</v>
      </c>
      <c r="T26" s="640"/>
    </row>
    <row r="27" spans="1:20" ht="12.75">
      <c r="A27" s="100" t="s">
        <v>434</v>
      </c>
      <c r="B27" s="193" t="s">
        <v>449</v>
      </c>
      <c r="C27" s="112"/>
      <c r="D27" s="113"/>
      <c r="E27" s="127" t="s">
        <v>464</v>
      </c>
      <c r="F27" s="115" t="s">
        <v>447</v>
      </c>
      <c r="G27" s="165" t="s">
        <v>464</v>
      </c>
      <c r="H27" s="167" t="s">
        <v>463</v>
      </c>
      <c r="I27" s="114"/>
      <c r="J27" s="115"/>
      <c r="K27" s="114"/>
      <c r="L27" s="417"/>
      <c r="M27" s="162"/>
      <c r="N27" s="114"/>
      <c r="O27" s="417"/>
      <c r="P27" s="231">
        <v>18343.4074362</v>
      </c>
      <c r="Q27" s="558"/>
      <c r="R27" s="114"/>
      <c r="S27" s="417"/>
      <c r="T27" s="647"/>
    </row>
    <row r="28" spans="1:20" ht="12.75" customHeight="1">
      <c r="A28" s="100" t="s">
        <v>434</v>
      </c>
      <c r="B28" s="128" t="s">
        <v>466</v>
      </c>
      <c r="C28" s="129" t="s">
        <v>467</v>
      </c>
      <c r="D28" s="130" t="s">
        <v>468</v>
      </c>
      <c r="E28" s="129" t="s">
        <v>467</v>
      </c>
      <c r="F28" s="130" t="s">
        <v>468</v>
      </c>
      <c r="G28" s="199" t="s">
        <v>467</v>
      </c>
      <c r="H28" s="200" t="s">
        <v>468</v>
      </c>
      <c r="I28" s="131"/>
      <c r="J28" s="130"/>
      <c r="K28" s="103"/>
      <c r="L28" s="105"/>
      <c r="M28" s="168">
        <v>24522.75</v>
      </c>
      <c r="N28" s="103"/>
      <c r="O28" s="105"/>
      <c r="P28" s="639" t="s">
        <v>657</v>
      </c>
      <c r="Q28" s="589"/>
      <c r="R28" s="103"/>
      <c r="S28" s="105"/>
      <c r="T28" s="639" t="s">
        <v>657</v>
      </c>
    </row>
    <row r="29" spans="1:20" s="160" customFormat="1" ht="12.75">
      <c r="A29" s="100" t="s">
        <v>434</v>
      </c>
      <c r="B29" s="111" t="s">
        <v>466</v>
      </c>
      <c r="C29" s="132"/>
      <c r="D29" s="133"/>
      <c r="E29" s="132" t="s">
        <v>467</v>
      </c>
      <c r="F29" s="133" t="s">
        <v>469</v>
      </c>
      <c r="G29" s="169" t="s">
        <v>467</v>
      </c>
      <c r="H29" s="170" t="s">
        <v>469</v>
      </c>
      <c r="I29" s="6" t="s">
        <v>251</v>
      </c>
      <c r="J29" s="7" t="s">
        <v>251</v>
      </c>
      <c r="K29" s="103" t="s">
        <v>251</v>
      </c>
      <c r="L29" s="105" t="s">
        <v>251</v>
      </c>
      <c r="M29" s="171"/>
      <c r="N29" s="103" t="s">
        <v>251</v>
      </c>
      <c r="O29" s="105" t="s">
        <v>251</v>
      </c>
      <c r="P29" s="640"/>
      <c r="Q29" s="589"/>
      <c r="R29" s="103" t="s">
        <v>251</v>
      </c>
      <c r="S29" s="105" t="s">
        <v>251</v>
      </c>
      <c r="T29" s="640"/>
    </row>
    <row r="30" spans="1:20" ht="12.75">
      <c r="A30" s="100" t="s">
        <v>434</v>
      </c>
      <c r="B30" s="111" t="s">
        <v>466</v>
      </c>
      <c r="C30" s="135"/>
      <c r="D30" s="122"/>
      <c r="E30" s="135" t="s">
        <v>110</v>
      </c>
      <c r="F30" s="122" t="s">
        <v>470</v>
      </c>
      <c r="G30" s="172" t="s">
        <v>110</v>
      </c>
      <c r="H30" s="173" t="s">
        <v>470</v>
      </c>
      <c r="I30" s="121"/>
      <c r="J30" s="122"/>
      <c r="K30" s="106"/>
      <c r="L30" s="108"/>
      <c r="M30" s="162"/>
      <c r="N30" s="106"/>
      <c r="O30" s="108"/>
      <c r="P30" s="647"/>
      <c r="Q30" s="589"/>
      <c r="R30" s="106"/>
      <c r="S30" s="108"/>
      <c r="T30" s="647"/>
    </row>
    <row r="31" spans="1:20" ht="12.75">
      <c r="A31" s="100" t="s">
        <v>434</v>
      </c>
      <c r="B31" s="111" t="s">
        <v>466</v>
      </c>
      <c r="C31" s="136" t="s">
        <v>471</v>
      </c>
      <c r="D31" s="137" t="s">
        <v>468</v>
      </c>
      <c r="E31" s="201" t="s">
        <v>471</v>
      </c>
      <c r="F31" s="137" t="s">
        <v>468</v>
      </c>
      <c r="G31" s="202" t="s">
        <v>471</v>
      </c>
      <c r="H31" s="203" t="s">
        <v>468</v>
      </c>
      <c r="I31" s="136"/>
      <c r="J31" s="137"/>
      <c r="K31" s="103"/>
      <c r="L31" s="105"/>
      <c r="M31" s="168">
        <v>25798.5</v>
      </c>
      <c r="N31" s="103"/>
      <c r="O31" s="105"/>
      <c r="P31" s="639" t="s">
        <v>657</v>
      </c>
      <c r="Q31" s="589"/>
      <c r="R31" s="103"/>
      <c r="S31" s="105"/>
      <c r="T31" s="639" t="s">
        <v>657</v>
      </c>
    </row>
    <row r="32" spans="1:20" s="160" customFormat="1" ht="12.75">
      <c r="A32" s="100" t="s">
        <v>434</v>
      </c>
      <c r="B32" s="111" t="s">
        <v>466</v>
      </c>
      <c r="C32" s="121"/>
      <c r="D32" s="122"/>
      <c r="E32" s="135" t="s">
        <v>471</v>
      </c>
      <c r="F32" s="122" t="s">
        <v>469</v>
      </c>
      <c r="G32" s="172" t="s">
        <v>471</v>
      </c>
      <c r="H32" s="173" t="s">
        <v>469</v>
      </c>
      <c r="I32" s="6" t="s">
        <v>251</v>
      </c>
      <c r="J32" s="7" t="s">
        <v>251</v>
      </c>
      <c r="K32" s="103" t="s">
        <v>251</v>
      </c>
      <c r="L32" s="105" t="s">
        <v>251</v>
      </c>
      <c r="M32" s="171"/>
      <c r="N32" s="103" t="s">
        <v>251</v>
      </c>
      <c r="O32" s="105" t="s">
        <v>251</v>
      </c>
      <c r="P32" s="640"/>
      <c r="Q32" s="589"/>
      <c r="R32" s="103" t="s">
        <v>251</v>
      </c>
      <c r="S32" s="105" t="s">
        <v>251</v>
      </c>
      <c r="T32" s="640"/>
    </row>
    <row r="33" spans="1:20" ht="12.75">
      <c r="A33" s="100" t="s">
        <v>434</v>
      </c>
      <c r="B33" s="116" t="s">
        <v>466</v>
      </c>
      <c r="C33" s="121"/>
      <c r="D33" s="122"/>
      <c r="E33" s="135" t="s">
        <v>112</v>
      </c>
      <c r="F33" s="122" t="s">
        <v>470</v>
      </c>
      <c r="G33" s="172" t="s">
        <v>112</v>
      </c>
      <c r="H33" s="173" t="s">
        <v>470</v>
      </c>
      <c r="I33" s="138"/>
      <c r="J33" s="139"/>
      <c r="K33" s="106"/>
      <c r="L33" s="108"/>
      <c r="M33" s="162"/>
      <c r="N33" s="106"/>
      <c r="O33" s="108"/>
      <c r="P33" s="647"/>
      <c r="Q33" s="589"/>
      <c r="R33" s="106"/>
      <c r="S33" s="108"/>
      <c r="T33" s="647"/>
    </row>
    <row r="34" spans="1:20" ht="12.75" customHeight="1">
      <c r="A34" s="100" t="s">
        <v>434</v>
      </c>
      <c r="B34" s="128" t="s">
        <v>472</v>
      </c>
      <c r="C34" s="119" t="s">
        <v>473</v>
      </c>
      <c r="D34" s="120" t="s">
        <v>474</v>
      </c>
      <c r="E34" s="204" t="s">
        <v>473</v>
      </c>
      <c r="F34" s="120" t="s">
        <v>474</v>
      </c>
      <c r="G34" s="204" t="s">
        <v>473</v>
      </c>
      <c r="H34" s="205" t="s">
        <v>474</v>
      </c>
      <c r="I34" s="119"/>
      <c r="J34" s="120"/>
      <c r="K34" s="103"/>
      <c r="L34" s="105"/>
      <c r="M34" s="168">
        <v>26393.85</v>
      </c>
      <c r="N34" s="103"/>
      <c r="O34" s="105"/>
      <c r="P34" s="639" t="s">
        <v>657</v>
      </c>
      <c r="Q34" s="589"/>
      <c r="R34" s="103"/>
      <c r="S34" s="105"/>
      <c r="T34" s="639" t="s">
        <v>657</v>
      </c>
    </row>
    <row r="35" spans="1:20" s="160" customFormat="1" ht="12.75">
      <c r="A35" s="100" t="s">
        <v>434</v>
      </c>
      <c r="B35" s="111" t="s">
        <v>472</v>
      </c>
      <c r="C35" s="121"/>
      <c r="D35" s="122"/>
      <c r="E35" s="135" t="s">
        <v>473</v>
      </c>
      <c r="F35" s="122" t="s">
        <v>475</v>
      </c>
      <c r="G35" s="135" t="s">
        <v>473</v>
      </c>
      <c r="H35" s="140" t="s">
        <v>475</v>
      </c>
      <c r="I35" s="6" t="s">
        <v>251</v>
      </c>
      <c r="J35" s="7" t="s">
        <v>251</v>
      </c>
      <c r="K35" s="103" t="s">
        <v>251</v>
      </c>
      <c r="L35" s="105" t="s">
        <v>251</v>
      </c>
      <c r="M35" s="171"/>
      <c r="N35" s="103" t="s">
        <v>251</v>
      </c>
      <c r="O35" s="105" t="s">
        <v>251</v>
      </c>
      <c r="P35" s="640"/>
      <c r="Q35" s="589"/>
      <c r="R35" s="103" t="s">
        <v>251</v>
      </c>
      <c r="S35" s="105" t="s">
        <v>251</v>
      </c>
      <c r="T35" s="640"/>
    </row>
    <row r="36" spans="1:20" ht="12.75">
      <c r="A36" s="100" t="s">
        <v>434</v>
      </c>
      <c r="B36" s="111" t="s">
        <v>472</v>
      </c>
      <c r="C36" s="124"/>
      <c r="D36" s="125"/>
      <c r="E36" s="141" t="s">
        <v>111</v>
      </c>
      <c r="F36" s="125" t="s">
        <v>476</v>
      </c>
      <c r="G36" s="141" t="s">
        <v>111</v>
      </c>
      <c r="H36" s="142" t="s">
        <v>476</v>
      </c>
      <c r="I36" s="124"/>
      <c r="J36" s="125"/>
      <c r="K36" s="106"/>
      <c r="L36" s="108"/>
      <c r="M36" s="162"/>
      <c r="N36" s="106"/>
      <c r="O36" s="108"/>
      <c r="P36" s="647"/>
      <c r="Q36" s="589"/>
      <c r="R36" s="106"/>
      <c r="S36" s="108"/>
      <c r="T36" s="647"/>
    </row>
    <row r="37" spans="1:20" ht="12.75">
      <c r="A37" s="100" t="s">
        <v>434</v>
      </c>
      <c r="B37" s="111" t="s">
        <v>472</v>
      </c>
      <c r="C37" s="143" t="s">
        <v>477</v>
      </c>
      <c r="D37" s="144" t="s">
        <v>474</v>
      </c>
      <c r="E37" s="157" t="s">
        <v>477</v>
      </c>
      <c r="F37" s="144" t="s">
        <v>474</v>
      </c>
      <c r="G37" s="157" t="s">
        <v>477</v>
      </c>
      <c r="H37" s="206" t="s">
        <v>474</v>
      </c>
      <c r="I37" s="143"/>
      <c r="J37" s="144"/>
      <c r="K37" s="103"/>
      <c r="L37" s="105"/>
      <c r="M37" s="168">
        <v>28208.25</v>
      </c>
      <c r="N37" s="103"/>
      <c r="O37" s="105"/>
      <c r="P37" s="639" t="s">
        <v>657</v>
      </c>
      <c r="Q37" s="589"/>
      <c r="R37" s="103"/>
      <c r="S37" s="105"/>
      <c r="T37" s="639" t="s">
        <v>657</v>
      </c>
    </row>
    <row r="38" spans="1:20" s="160" customFormat="1" ht="12.75">
      <c r="A38" s="100" t="s">
        <v>434</v>
      </c>
      <c r="B38" s="111" t="s">
        <v>472</v>
      </c>
      <c r="C38" s="4"/>
      <c r="D38" s="1"/>
      <c r="E38" s="149" t="s">
        <v>477</v>
      </c>
      <c r="F38" s="1" t="s">
        <v>475</v>
      </c>
      <c r="G38" s="149" t="s">
        <v>477</v>
      </c>
      <c r="H38" s="151" t="s">
        <v>475</v>
      </c>
      <c r="I38" s="6" t="s">
        <v>251</v>
      </c>
      <c r="J38" s="7" t="s">
        <v>251</v>
      </c>
      <c r="K38" s="103" t="s">
        <v>251</v>
      </c>
      <c r="L38" s="105" t="s">
        <v>251</v>
      </c>
      <c r="M38" s="171"/>
      <c r="N38" s="103" t="s">
        <v>251</v>
      </c>
      <c r="O38" s="105" t="s">
        <v>251</v>
      </c>
      <c r="P38" s="640"/>
      <c r="Q38" s="589"/>
      <c r="R38" s="103" t="s">
        <v>251</v>
      </c>
      <c r="S38" s="105" t="s">
        <v>251</v>
      </c>
      <c r="T38" s="640"/>
    </row>
    <row r="39" spans="1:20" ht="12.75">
      <c r="A39" s="100" t="s">
        <v>434</v>
      </c>
      <c r="B39" s="111" t="s">
        <v>472</v>
      </c>
      <c r="C39" s="5"/>
      <c r="D39" s="2"/>
      <c r="E39" s="156" t="s">
        <v>113</v>
      </c>
      <c r="F39" s="2" t="s">
        <v>476</v>
      </c>
      <c r="G39" s="156" t="s">
        <v>113</v>
      </c>
      <c r="H39" s="207" t="s">
        <v>476</v>
      </c>
      <c r="I39" s="5"/>
      <c r="J39" s="2"/>
      <c r="K39" s="114"/>
      <c r="L39" s="417"/>
      <c r="M39" s="162"/>
      <c r="N39" s="114"/>
      <c r="O39" s="417"/>
      <c r="P39" s="647"/>
      <c r="Q39" s="590"/>
      <c r="R39" s="114"/>
      <c r="S39" s="417"/>
      <c r="T39" s="647"/>
    </row>
    <row r="40" spans="1:20" ht="12.75">
      <c r="A40" s="100" t="s">
        <v>434</v>
      </c>
      <c r="B40" s="111" t="s">
        <v>472</v>
      </c>
      <c r="C40" s="145" t="s">
        <v>135</v>
      </c>
      <c r="D40" s="137" t="s">
        <v>478</v>
      </c>
      <c r="E40" s="208" t="s">
        <v>135</v>
      </c>
      <c r="F40" s="137" t="s">
        <v>478</v>
      </c>
      <c r="G40" s="208" t="s">
        <v>135</v>
      </c>
      <c r="H40" s="209" t="s">
        <v>478</v>
      </c>
      <c r="I40" s="145"/>
      <c r="J40" s="137"/>
      <c r="K40" s="103"/>
      <c r="L40" s="105"/>
      <c r="M40" s="168">
        <v>34360.2</v>
      </c>
      <c r="N40" s="103"/>
      <c r="O40" s="105"/>
      <c r="P40" s="639" t="s">
        <v>657</v>
      </c>
      <c r="Q40" s="589"/>
      <c r="R40" s="103"/>
      <c r="S40" s="105"/>
      <c r="T40" s="639" t="s">
        <v>657</v>
      </c>
    </row>
    <row r="41" spans="1:20" s="160" customFormat="1" ht="12.75">
      <c r="A41" s="100" t="s">
        <v>434</v>
      </c>
      <c r="B41" s="111" t="s">
        <v>472</v>
      </c>
      <c r="C41" s="146"/>
      <c r="D41" s="122"/>
      <c r="E41" s="132" t="s">
        <v>135</v>
      </c>
      <c r="F41" s="122" t="s">
        <v>114</v>
      </c>
      <c r="G41" s="132" t="s">
        <v>135</v>
      </c>
      <c r="H41" s="140" t="s">
        <v>114</v>
      </c>
      <c r="I41" s="6" t="s">
        <v>251</v>
      </c>
      <c r="J41" s="7" t="s">
        <v>251</v>
      </c>
      <c r="K41" s="103" t="s">
        <v>251</v>
      </c>
      <c r="L41" s="105" t="s">
        <v>251</v>
      </c>
      <c r="M41" s="171"/>
      <c r="N41" s="103" t="s">
        <v>251</v>
      </c>
      <c r="O41" s="105" t="s">
        <v>251</v>
      </c>
      <c r="P41" s="640"/>
      <c r="Q41" s="589"/>
      <c r="R41" s="103" t="s">
        <v>251</v>
      </c>
      <c r="S41" s="105" t="s">
        <v>251</v>
      </c>
      <c r="T41" s="640"/>
    </row>
    <row r="42" spans="1:20" ht="12.75">
      <c r="A42" s="100" t="s">
        <v>434</v>
      </c>
      <c r="B42" s="111" t="s">
        <v>472</v>
      </c>
      <c r="C42" s="147"/>
      <c r="D42" s="125"/>
      <c r="E42" s="148" t="s">
        <v>115</v>
      </c>
      <c r="F42" s="125" t="s">
        <v>116</v>
      </c>
      <c r="G42" s="148" t="s">
        <v>115</v>
      </c>
      <c r="H42" s="142" t="s">
        <v>116</v>
      </c>
      <c r="I42" s="147"/>
      <c r="J42" s="125"/>
      <c r="K42" s="106"/>
      <c r="L42" s="108"/>
      <c r="M42" s="162"/>
      <c r="N42" s="106"/>
      <c r="O42" s="108"/>
      <c r="P42" s="647"/>
      <c r="Q42" s="589"/>
      <c r="R42" s="106"/>
      <c r="S42" s="108"/>
      <c r="T42" s="647"/>
    </row>
    <row r="43" spans="1:20" ht="12.75">
      <c r="A43" s="100" t="s">
        <v>434</v>
      </c>
      <c r="B43" s="111" t="s">
        <v>472</v>
      </c>
      <c r="C43" s="149" t="s">
        <v>479</v>
      </c>
      <c r="D43" s="1" t="s">
        <v>480</v>
      </c>
      <c r="E43" s="149" t="s">
        <v>479</v>
      </c>
      <c r="F43" s="1" t="s">
        <v>480</v>
      </c>
      <c r="G43" s="149" t="s">
        <v>479</v>
      </c>
      <c r="H43" s="151" t="s">
        <v>480</v>
      </c>
      <c r="I43" s="4"/>
      <c r="J43" s="1"/>
      <c r="K43" s="103"/>
      <c r="L43" s="105"/>
      <c r="M43" s="168">
        <v>50463</v>
      </c>
      <c r="N43" s="103"/>
      <c r="O43" s="105"/>
      <c r="P43" s="639" t="s">
        <v>657</v>
      </c>
      <c r="Q43" s="589"/>
      <c r="R43" s="103"/>
      <c r="S43" s="105"/>
      <c r="T43" s="639" t="s">
        <v>657</v>
      </c>
    </row>
    <row r="44" spans="1:20" s="160" customFormat="1" ht="12.75">
      <c r="A44" s="100" t="s">
        <v>434</v>
      </c>
      <c r="B44" s="111" t="s">
        <v>472</v>
      </c>
      <c r="C44" s="149"/>
      <c r="D44" s="1"/>
      <c r="E44" s="149" t="s">
        <v>479</v>
      </c>
      <c r="F44" s="1" t="s">
        <v>481</v>
      </c>
      <c r="G44" s="149" t="s">
        <v>479</v>
      </c>
      <c r="H44" s="151" t="s">
        <v>481</v>
      </c>
      <c r="I44" s="6" t="s">
        <v>251</v>
      </c>
      <c r="J44" s="7" t="s">
        <v>251</v>
      </c>
      <c r="K44" s="103" t="s">
        <v>251</v>
      </c>
      <c r="L44" s="105" t="s">
        <v>251</v>
      </c>
      <c r="M44" s="171"/>
      <c r="N44" s="103" t="s">
        <v>251</v>
      </c>
      <c r="O44" s="105" t="s">
        <v>251</v>
      </c>
      <c r="P44" s="640"/>
      <c r="Q44" s="589"/>
      <c r="R44" s="103" t="s">
        <v>251</v>
      </c>
      <c r="S44" s="105" t="s">
        <v>251</v>
      </c>
      <c r="T44" s="640"/>
    </row>
    <row r="45" spans="1:20" ht="12" customHeight="1">
      <c r="A45" s="193" t="s">
        <v>434</v>
      </c>
      <c r="B45" s="116" t="s">
        <v>472</v>
      </c>
      <c r="C45" s="150"/>
      <c r="D45" s="113"/>
      <c r="E45" s="150" t="s">
        <v>117</v>
      </c>
      <c r="F45" s="113" t="s">
        <v>482</v>
      </c>
      <c r="G45" s="150" t="s">
        <v>117</v>
      </c>
      <c r="H45" s="210" t="s">
        <v>482</v>
      </c>
      <c r="I45" s="112"/>
      <c r="J45" s="113"/>
      <c r="K45" s="106"/>
      <c r="L45" s="108"/>
      <c r="M45" s="162"/>
      <c r="N45" s="106"/>
      <c r="O45" s="108"/>
      <c r="P45" s="647"/>
      <c r="Q45" s="589"/>
      <c r="R45" s="106"/>
      <c r="S45" s="108"/>
      <c r="T45" s="647"/>
    </row>
    <row r="46" spans="1:20" ht="12.75">
      <c r="A46" s="100" t="s">
        <v>483</v>
      </c>
      <c r="B46" s="118" t="s">
        <v>485</v>
      </c>
      <c r="C46" s="101" t="s">
        <v>130</v>
      </c>
      <c r="D46" s="102" t="s">
        <v>442</v>
      </c>
      <c r="E46" s="101" t="s">
        <v>130</v>
      </c>
      <c r="F46" s="102" t="s">
        <v>442</v>
      </c>
      <c r="G46" s="101" t="s">
        <v>130</v>
      </c>
      <c r="H46" s="102" t="s">
        <v>442</v>
      </c>
      <c r="I46" s="211" t="s">
        <v>270</v>
      </c>
      <c r="J46" s="212" t="s">
        <v>271</v>
      </c>
      <c r="K46" s="103"/>
      <c r="L46" s="105"/>
      <c r="M46" s="168">
        <v>23332.05</v>
      </c>
      <c r="N46" s="103"/>
      <c r="O46" s="105"/>
      <c r="P46" s="639" t="s">
        <v>657</v>
      </c>
      <c r="Q46" s="589"/>
      <c r="R46" s="103"/>
      <c r="S46" s="105"/>
      <c r="T46" s="639" t="s">
        <v>657</v>
      </c>
    </row>
    <row r="47" spans="1:20" ht="12.75">
      <c r="A47" s="100" t="s">
        <v>483</v>
      </c>
      <c r="B47" s="100" t="s">
        <v>485</v>
      </c>
      <c r="C47" s="4"/>
      <c r="D47" s="1"/>
      <c r="E47" s="4" t="s">
        <v>130</v>
      </c>
      <c r="F47" s="1" t="s">
        <v>133</v>
      </c>
      <c r="G47" s="4" t="s">
        <v>130</v>
      </c>
      <c r="H47" s="1" t="s">
        <v>133</v>
      </c>
      <c r="I47" s="174" t="s">
        <v>270</v>
      </c>
      <c r="J47" s="175" t="s">
        <v>272</v>
      </c>
      <c r="K47" s="103" t="s">
        <v>251</v>
      </c>
      <c r="L47" s="105" t="s">
        <v>251</v>
      </c>
      <c r="M47" s="161"/>
      <c r="N47" s="103" t="s">
        <v>251</v>
      </c>
      <c r="O47" s="105" t="s">
        <v>251</v>
      </c>
      <c r="P47" s="640"/>
      <c r="Q47" s="589"/>
      <c r="R47" s="103" t="s">
        <v>251</v>
      </c>
      <c r="S47" s="105" t="s">
        <v>251</v>
      </c>
      <c r="T47" s="640"/>
    </row>
    <row r="48" spans="1:20" ht="12.75">
      <c r="A48" s="100" t="s">
        <v>483</v>
      </c>
      <c r="B48" s="100" t="s">
        <v>485</v>
      </c>
      <c r="C48" s="5"/>
      <c r="D48" s="2"/>
      <c r="E48" s="5" t="s">
        <v>130</v>
      </c>
      <c r="F48" s="2" t="s">
        <v>132</v>
      </c>
      <c r="G48" s="5" t="s">
        <v>130</v>
      </c>
      <c r="H48" s="2" t="s">
        <v>132</v>
      </c>
      <c r="I48" s="174" t="s">
        <v>270</v>
      </c>
      <c r="J48" s="175" t="s">
        <v>273</v>
      </c>
      <c r="K48" s="106"/>
      <c r="L48" s="108"/>
      <c r="M48" s="162"/>
      <c r="N48" s="106"/>
      <c r="O48" s="108"/>
      <c r="P48" s="647"/>
      <c r="Q48" s="589"/>
      <c r="R48" s="106"/>
      <c r="S48" s="108"/>
      <c r="T48" s="647"/>
    </row>
    <row r="49" spans="1:20" ht="12.75">
      <c r="A49" s="100" t="s">
        <v>483</v>
      </c>
      <c r="B49" s="100" t="s">
        <v>485</v>
      </c>
      <c r="C49" s="4" t="s">
        <v>131</v>
      </c>
      <c r="D49" s="1" t="s">
        <v>442</v>
      </c>
      <c r="E49" s="4" t="s">
        <v>131</v>
      </c>
      <c r="F49" s="1" t="s">
        <v>442</v>
      </c>
      <c r="G49" s="4" t="s">
        <v>131</v>
      </c>
      <c r="H49" s="1" t="s">
        <v>442</v>
      </c>
      <c r="I49" s="213" t="s">
        <v>274</v>
      </c>
      <c r="J49" s="214" t="s">
        <v>271</v>
      </c>
      <c r="K49" s="103"/>
      <c r="L49" s="105"/>
      <c r="M49" s="168">
        <v>26847.45</v>
      </c>
      <c r="N49" s="103"/>
      <c r="O49" s="105"/>
      <c r="P49" s="639" t="s">
        <v>657</v>
      </c>
      <c r="Q49" s="589"/>
      <c r="R49" s="103"/>
      <c r="S49" s="105"/>
      <c r="T49" s="639" t="s">
        <v>657</v>
      </c>
    </row>
    <row r="50" spans="1:20" ht="12.75">
      <c r="A50" s="100" t="s">
        <v>483</v>
      </c>
      <c r="B50" s="100" t="s">
        <v>485</v>
      </c>
      <c r="C50" s="4"/>
      <c r="D50" s="1"/>
      <c r="E50" s="4" t="s">
        <v>131</v>
      </c>
      <c r="F50" s="1" t="s">
        <v>133</v>
      </c>
      <c r="G50" s="4" t="s">
        <v>131</v>
      </c>
      <c r="H50" s="1" t="s">
        <v>133</v>
      </c>
      <c r="I50" s="174" t="s">
        <v>274</v>
      </c>
      <c r="J50" s="175" t="s">
        <v>272</v>
      </c>
      <c r="K50" s="103" t="s">
        <v>251</v>
      </c>
      <c r="L50" s="105" t="s">
        <v>251</v>
      </c>
      <c r="M50" s="161"/>
      <c r="N50" s="103" t="s">
        <v>251</v>
      </c>
      <c r="O50" s="105" t="s">
        <v>251</v>
      </c>
      <c r="P50" s="640"/>
      <c r="Q50" s="589"/>
      <c r="R50" s="103" t="s">
        <v>251</v>
      </c>
      <c r="S50" s="105" t="s">
        <v>251</v>
      </c>
      <c r="T50" s="640"/>
    </row>
    <row r="51" spans="1:20" ht="12.75">
      <c r="A51" s="100" t="s">
        <v>483</v>
      </c>
      <c r="B51" s="100" t="s">
        <v>485</v>
      </c>
      <c r="C51" s="5"/>
      <c r="D51" s="2"/>
      <c r="E51" s="5" t="s">
        <v>131</v>
      </c>
      <c r="F51" s="2" t="s">
        <v>132</v>
      </c>
      <c r="G51" s="5" t="s">
        <v>131</v>
      </c>
      <c r="H51" s="2" t="s">
        <v>132</v>
      </c>
      <c r="I51" s="174" t="s">
        <v>274</v>
      </c>
      <c r="J51" s="175" t="s">
        <v>273</v>
      </c>
      <c r="K51" s="114"/>
      <c r="L51" s="417"/>
      <c r="M51" s="162"/>
      <c r="N51" s="114"/>
      <c r="O51" s="417"/>
      <c r="P51" s="647"/>
      <c r="Q51" s="590"/>
      <c r="R51" s="114"/>
      <c r="S51" s="417"/>
      <c r="T51" s="647"/>
    </row>
    <row r="52" spans="1:20" ht="12.75">
      <c r="A52" s="100" t="s">
        <v>483</v>
      </c>
      <c r="B52" s="100" t="s">
        <v>485</v>
      </c>
      <c r="C52" s="143" t="s">
        <v>126</v>
      </c>
      <c r="D52" s="144" t="s">
        <v>486</v>
      </c>
      <c r="E52" s="143" t="s">
        <v>126</v>
      </c>
      <c r="F52" s="144" t="s">
        <v>461</v>
      </c>
      <c r="G52" s="143" t="s">
        <v>126</v>
      </c>
      <c r="H52" s="144" t="s">
        <v>461</v>
      </c>
      <c r="I52" s="213" t="s">
        <v>275</v>
      </c>
      <c r="J52" s="214" t="s">
        <v>276</v>
      </c>
      <c r="K52" s="103"/>
      <c r="L52" s="105"/>
      <c r="M52" s="168">
        <v>36429.75</v>
      </c>
      <c r="N52" s="103"/>
      <c r="O52" s="105"/>
      <c r="P52" s="639" t="s">
        <v>657</v>
      </c>
      <c r="Q52" s="589"/>
      <c r="R52" s="103"/>
      <c r="S52" s="105"/>
      <c r="T52" s="639" t="s">
        <v>657</v>
      </c>
    </row>
    <row r="53" spans="1:20" ht="12.75">
      <c r="A53" s="100" t="s">
        <v>483</v>
      </c>
      <c r="B53" s="100" t="s">
        <v>485</v>
      </c>
      <c r="C53" s="4"/>
      <c r="D53" s="1"/>
      <c r="E53" s="4" t="s">
        <v>126</v>
      </c>
      <c r="F53" s="1" t="s">
        <v>462</v>
      </c>
      <c r="G53" s="4" t="s">
        <v>126</v>
      </c>
      <c r="H53" s="1" t="s">
        <v>462</v>
      </c>
      <c r="I53" s="174" t="s">
        <v>275</v>
      </c>
      <c r="J53" s="175" t="s">
        <v>277</v>
      </c>
      <c r="K53" s="103" t="s">
        <v>251</v>
      </c>
      <c r="L53" s="105" t="s">
        <v>251</v>
      </c>
      <c r="M53" s="161"/>
      <c r="N53" s="103" t="s">
        <v>251</v>
      </c>
      <c r="O53" s="105" t="s">
        <v>251</v>
      </c>
      <c r="P53" s="640"/>
      <c r="Q53" s="589"/>
      <c r="R53" s="103" t="s">
        <v>251</v>
      </c>
      <c r="S53" s="105" t="s">
        <v>251</v>
      </c>
      <c r="T53" s="640"/>
    </row>
    <row r="54" spans="1:20" ht="12.75">
      <c r="A54" s="100" t="s">
        <v>483</v>
      </c>
      <c r="B54" s="100" t="s">
        <v>485</v>
      </c>
      <c r="C54" s="5"/>
      <c r="D54" s="2"/>
      <c r="E54" s="5" t="s">
        <v>126</v>
      </c>
      <c r="F54" s="2" t="s">
        <v>463</v>
      </c>
      <c r="G54" s="5" t="s">
        <v>126</v>
      </c>
      <c r="H54" s="2" t="s">
        <v>463</v>
      </c>
      <c r="I54" s="109" t="s">
        <v>275</v>
      </c>
      <c r="J54" s="110" t="s">
        <v>278</v>
      </c>
      <c r="K54" s="106"/>
      <c r="L54" s="108"/>
      <c r="M54" s="162"/>
      <c r="N54" s="106"/>
      <c r="O54" s="108"/>
      <c r="P54" s="647"/>
      <c r="Q54" s="589"/>
      <c r="R54" s="106"/>
      <c r="S54" s="108"/>
      <c r="T54" s="647"/>
    </row>
    <row r="55" spans="1:20" ht="12.75">
      <c r="A55" s="100" t="s">
        <v>483</v>
      </c>
      <c r="B55" s="100" t="s">
        <v>485</v>
      </c>
      <c r="C55" s="4" t="s">
        <v>125</v>
      </c>
      <c r="D55" s="1" t="s">
        <v>486</v>
      </c>
      <c r="E55" s="4" t="s">
        <v>125</v>
      </c>
      <c r="F55" s="1" t="s">
        <v>461</v>
      </c>
      <c r="G55" s="4" t="s">
        <v>125</v>
      </c>
      <c r="H55" s="1" t="s">
        <v>461</v>
      </c>
      <c r="I55" s="174" t="s">
        <v>279</v>
      </c>
      <c r="J55" s="175" t="s">
        <v>556</v>
      </c>
      <c r="K55" s="103"/>
      <c r="L55" s="105"/>
      <c r="M55" s="168">
        <v>43177.05</v>
      </c>
      <c r="N55" s="103"/>
      <c r="O55" s="105"/>
      <c r="P55" s="639" t="s">
        <v>657</v>
      </c>
      <c r="Q55" s="589"/>
      <c r="R55" s="103"/>
      <c r="S55" s="105"/>
      <c r="T55" s="639" t="s">
        <v>657</v>
      </c>
    </row>
    <row r="56" spans="1:20" ht="12.75">
      <c r="A56" s="100" t="s">
        <v>483</v>
      </c>
      <c r="B56" s="100" t="s">
        <v>485</v>
      </c>
      <c r="C56" s="4"/>
      <c r="D56" s="1"/>
      <c r="E56" s="4" t="s">
        <v>125</v>
      </c>
      <c r="F56" s="1" t="s">
        <v>462</v>
      </c>
      <c r="G56" s="4" t="s">
        <v>125</v>
      </c>
      <c r="H56" s="1" t="s">
        <v>462</v>
      </c>
      <c r="I56" s="174" t="s">
        <v>279</v>
      </c>
      <c r="J56" s="175" t="s">
        <v>557</v>
      </c>
      <c r="K56" s="103" t="s">
        <v>251</v>
      </c>
      <c r="L56" s="105" t="s">
        <v>251</v>
      </c>
      <c r="M56" s="161"/>
      <c r="N56" s="103" t="s">
        <v>251</v>
      </c>
      <c r="O56" s="105" t="s">
        <v>251</v>
      </c>
      <c r="P56" s="640"/>
      <c r="Q56" s="589"/>
      <c r="R56" s="103" t="s">
        <v>251</v>
      </c>
      <c r="S56" s="105" t="s">
        <v>251</v>
      </c>
      <c r="T56" s="640"/>
    </row>
    <row r="57" spans="1:20" ht="12.75">
      <c r="A57" s="100" t="s">
        <v>483</v>
      </c>
      <c r="B57" s="100" t="s">
        <v>485</v>
      </c>
      <c r="C57" s="5"/>
      <c r="D57" s="2"/>
      <c r="E57" s="5" t="s">
        <v>125</v>
      </c>
      <c r="F57" s="2" t="s">
        <v>463</v>
      </c>
      <c r="G57" s="5" t="s">
        <v>125</v>
      </c>
      <c r="H57" s="2" t="s">
        <v>463</v>
      </c>
      <c r="I57" s="174" t="s">
        <v>279</v>
      </c>
      <c r="J57" s="179" t="s">
        <v>558</v>
      </c>
      <c r="K57" s="106"/>
      <c r="L57" s="108"/>
      <c r="M57" s="161"/>
      <c r="N57" s="106"/>
      <c r="O57" s="108"/>
      <c r="P57" s="647"/>
      <c r="Q57" s="589"/>
      <c r="R57" s="106"/>
      <c r="S57" s="108"/>
      <c r="T57" s="647"/>
    </row>
    <row r="58" spans="1:20" ht="12.75">
      <c r="A58" s="100" t="s">
        <v>483</v>
      </c>
      <c r="B58" s="100" t="s">
        <v>485</v>
      </c>
      <c r="C58" s="4"/>
      <c r="D58" s="1"/>
      <c r="E58" s="4" t="s">
        <v>487</v>
      </c>
      <c r="F58" s="1" t="s">
        <v>488</v>
      </c>
      <c r="G58" s="4"/>
      <c r="H58" s="1"/>
      <c r="I58" s="4"/>
      <c r="J58" s="1"/>
      <c r="K58" s="101"/>
      <c r="L58" s="102"/>
      <c r="M58" s="168">
        <v>52334.1</v>
      </c>
      <c r="N58" s="101"/>
      <c r="O58" s="421"/>
      <c r="P58" s="418">
        <v>54919.84291200001</v>
      </c>
      <c r="Q58" s="592"/>
      <c r="R58" s="103"/>
      <c r="S58" s="105"/>
      <c r="T58" s="639" t="s">
        <v>657</v>
      </c>
    </row>
    <row r="59" spans="1:20" s="160" customFormat="1" ht="12.75">
      <c r="A59" s="100" t="s">
        <v>483</v>
      </c>
      <c r="B59" s="100" t="s">
        <v>485</v>
      </c>
      <c r="C59" s="4"/>
      <c r="D59" s="1"/>
      <c r="E59" s="4" t="s">
        <v>487</v>
      </c>
      <c r="F59" s="1" t="s">
        <v>489</v>
      </c>
      <c r="G59" s="6" t="s">
        <v>251</v>
      </c>
      <c r="H59" s="7" t="s">
        <v>251</v>
      </c>
      <c r="I59" s="6" t="s">
        <v>251</v>
      </c>
      <c r="J59" s="7" t="s">
        <v>251</v>
      </c>
      <c r="K59" s="6" t="s">
        <v>251</v>
      </c>
      <c r="L59" s="7" t="s">
        <v>251</v>
      </c>
      <c r="M59" s="230">
        <v>20922.3</v>
      </c>
      <c r="N59" s="6" t="s">
        <v>251</v>
      </c>
      <c r="O59" s="422" t="s">
        <v>251</v>
      </c>
      <c r="P59" s="419">
        <v>21839.469695999996</v>
      </c>
      <c r="Q59" s="593"/>
      <c r="R59" s="103" t="s">
        <v>251</v>
      </c>
      <c r="S59" s="105" t="s">
        <v>251</v>
      </c>
      <c r="T59" s="640"/>
    </row>
    <row r="60" spans="1:20" ht="12.75">
      <c r="A60" s="100" t="s">
        <v>483</v>
      </c>
      <c r="B60" s="100" t="s">
        <v>485</v>
      </c>
      <c r="C60" s="5"/>
      <c r="D60" s="2"/>
      <c r="E60" s="5" t="s">
        <v>487</v>
      </c>
      <c r="F60" s="2" t="s">
        <v>189</v>
      </c>
      <c r="G60" s="5"/>
      <c r="H60" s="2"/>
      <c r="I60" s="5"/>
      <c r="J60" s="2"/>
      <c r="K60" s="5"/>
      <c r="L60" s="2"/>
      <c r="M60" s="231">
        <v>31411.8</v>
      </c>
      <c r="N60" s="5"/>
      <c r="O60" s="423"/>
      <c r="P60" s="420">
        <v>33080.373216</v>
      </c>
      <c r="Q60" s="593"/>
      <c r="R60" s="106"/>
      <c r="S60" s="108"/>
      <c r="T60" s="647"/>
    </row>
    <row r="61" spans="1:20" ht="12.75">
      <c r="A61" s="100" t="s">
        <v>483</v>
      </c>
      <c r="B61" s="100" t="s">
        <v>485</v>
      </c>
      <c r="C61" s="4"/>
      <c r="D61" s="1"/>
      <c r="E61" s="4" t="s">
        <v>490</v>
      </c>
      <c r="F61" s="1" t="s">
        <v>488</v>
      </c>
      <c r="G61" s="4"/>
      <c r="H61" s="1"/>
      <c r="I61" s="4"/>
      <c r="J61" s="1"/>
      <c r="K61" s="4"/>
      <c r="L61" s="1"/>
      <c r="M61" s="168">
        <v>67586.4</v>
      </c>
      <c r="N61" s="4"/>
      <c r="O61" s="424"/>
      <c r="P61" s="418">
        <v>66562.207272</v>
      </c>
      <c r="Q61" s="592"/>
      <c r="R61" s="103"/>
      <c r="S61" s="105"/>
      <c r="T61" s="639" t="s">
        <v>657</v>
      </c>
    </row>
    <row r="62" spans="1:20" s="160" customFormat="1" ht="12.75">
      <c r="A62" s="100" t="s">
        <v>483</v>
      </c>
      <c r="B62" s="100" t="s">
        <v>485</v>
      </c>
      <c r="C62" s="4"/>
      <c r="D62" s="1"/>
      <c r="E62" s="4" t="s">
        <v>490</v>
      </c>
      <c r="F62" s="1" t="s">
        <v>489</v>
      </c>
      <c r="G62" s="6" t="s">
        <v>251</v>
      </c>
      <c r="H62" s="7" t="s">
        <v>251</v>
      </c>
      <c r="I62" s="6" t="s">
        <v>251</v>
      </c>
      <c r="J62" s="7" t="s">
        <v>251</v>
      </c>
      <c r="K62" s="6" t="s">
        <v>251</v>
      </c>
      <c r="L62" s="7" t="s">
        <v>251</v>
      </c>
      <c r="M62" s="230">
        <v>27045.9</v>
      </c>
      <c r="N62" s="6" t="s">
        <v>251</v>
      </c>
      <c r="O62" s="422" t="s">
        <v>251</v>
      </c>
      <c r="P62" s="419">
        <v>26978.168448</v>
      </c>
      <c r="Q62" s="593"/>
      <c r="R62" s="103" t="s">
        <v>251</v>
      </c>
      <c r="S62" s="105" t="s">
        <v>251</v>
      </c>
      <c r="T62" s="640"/>
    </row>
    <row r="63" spans="1:20" ht="12.75">
      <c r="A63" s="100" t="s">
        <v>483</v>
      </c>
      <c r="B63" s="100" t="s">
        <v>485</v>
      </c>
      <c r="C63" s="4"/>
      <c r="D63" s="1"/>
      <c r="E63" s="4" t="s">
        <v>490</v>
      </c>
      <c r="F63" s="1" t="s">
        <v>189</v>
      </c>
      <c r="G63" s="4"/>
      <c r="H63" s="1"/>
      <c r="I63" s="4"/>
      <c r="J63" s="1"/>
      <c r="K63" s="112"/>
      <c r="L63" s="113"/>
      <c r="M63" s="231">
        <v>40540.5</v>
      </c>
      <c r="N63" s="112"/>
      <c r="O63" s="425"/>
      <c r="P63" s="420">
        <v>39584.038824</v>
      </c>
      <c r="Q63" s="593"/>
      <c r="R63" s="106"/>
      <c r="S63" s="108"/>
      <c r="T63" s="647"/>
    </row>
    <row r="64" spans="1:20" ht="12.75" customHeight="1">
      <c r="A64" s="100" t="s">
        <v>483</v>
      </c>
      <c r="B64" s="118" t="s">
        <v>491</v>
      </c>
      <c r="C64" s="101"/>
      <c r="D64" s="102"/>
      <c r="E64" s="101"/>
      <c r="F64" s="102"/>
      <c r="G64" s="101"/>
      <c r="H64" s="102"/>
      <c r="I64" s="211" t="s">
        <v>266</v>
      </c>
      <c r="J64" s="212" t="s">
        <v>187</v>
      </c>
      <c r="K64" s="3"/>
      <c r="L64" s="3"/>
      <c r="M64" s="161">
        <v>19164.6</v>
      </c>
      <c r="N64" s="103"/>
      <c r="O64" s="105"/>
      <c r="P64" s="639" t="s">
        <v>657</v>
      </c>
      <c r="Q64" s="589"/>
      <c r="R64" s="103"/>
      <c r="S64" s="105"/>
      <c r="T64" s="639" t="s">
        <v>657</v>
      </c>
    </row>
    <row r="65" spans="1:20" ht="12.75">
      <c r="A65" s="100" t="s">
        <v>483</v>
      </c>
      <c r="B65" s="100" t="s">
        <v>485</v>
      </c>
      <c r="C65" s="4"/>
      <c r="D65" s="1"/>
      <c r="E65" s="4"/>
      <c r="F65" s="1"/>
      <c r="G65" s="4"/>
      <c r="H65" s="1"/>
      <c r="I65" s="174" t="s">
        <v>267</v>
      </c>
      <c r="J65" s="175" t="s">
        <v>210</v>
      </c>
      <c r="K65" s="3"/>
      <c r="L65" s="3"/>
      <c r="M65" s="161"/>
      <c r="N65" s="103" t="s">
        <v>251</v>
      </c>
      <c r="O65" s="105" t="s">
        <v>251</v>
      </c>
      <c r="P65" s="640"/>
      <c r="Q65" s="589"/>
      <c r="R65" s="103" t="s">
        <v>251</v>
      </c>
      <c r="S65" s="105" t="s">
        <v>251</v>
      </c>
      <c r="T65" s="640"/>
    </row>
    <row r="66" spans="1:20" ht="12.75">
      <c r="A66" s="100" t="s">
        <v>483</v>
      </c>
      <c r="B66" s="100" t="s">
        <v>485</v>
      </c>
      <c r="C66" s="5"/>
      <c r="D66" s="2"/>
      <c r="E66" s="5"/>
      <c r="F66" s="2"/>
      <c r="G66" s="5"/>
      <c r="H66" s="2"/>
      <c r="I66" s="176" t="s">
        <v>266</v>
      </c>
      <c r="J66" s="177" t="s">
        <v>196</v>
      </c>
      <c r="K66" s="109"/>
      <c r="L66" s="110"/>
      <c r="M66" s="162"/>
      <c r="N66" s="106"/>
      <c r="O66" s="108"/>
      <c r="P66" s="647"/>
      <c r="Q66" s="589"/>
      <c r="R66" s="106"/>
      <c r="S66" s="108"/>
      <c r="T66" s="647"/>
    </row>
    <row r="67" spans="1:20" ht="12.75" customHeight="1">
      <c r="A67" s="100" t="s">
        <v>483</v>
      </c>
      <c r="B67" s="100" t="s">
        <v>485</v>
      </c>
      <c r="C67" s="4"/>
      <c r="D67" s="1"/>
      <c r="E67" s="4"/>
      <c r="F67" s="1"/>
      <c r="G67" s="143"/>
      <c r="H67" s="144"/>
      <c r="I67" s="213" t="s">
        <v>268</v>
      </c>
      <c r="J67" s="214" t="s">
        <v>187</v>
      </c>
      <c r="K67" s="3"/>
      <c r="L67" s="3"/>
      <c r="M67" s="168">
        <v>20468.7</v>
      </c>
      <c r="N67" s="103"/>
      <c r="O67" s="105"/>
      <c r="P67" s="639" t="s">
        <v>657</v>
      </c>
      <c r="Q67" s="589"/>
      <c r="R67" s="103"/>
      <c r="S67" s="105"/>
      <c r="T67" s="639" t="s">
        <v>657</v>
      </c>
    </row>
    <row r="68" spans="1:20" ht="12.75">
      <c r="A68" s="100" t="s">
        <v>483</v>
      </c>
      <c r="B68" s="100" t="s">
        <v>485</v>
      </c>
      <c r="C68" s="4"/>
      <c r="D68" s="1"/>
      <c r="E68" s="4"/>
      <c r="F68" s="1"/>
      <c r="G68" s="4"/>
      <c r="H68" s="1"/>
      <c r="I68" s="174" t="s">
        <v>269</v>
      </c>
      <c r="J68" s="175" t="s">
        <v>210</v>
      </c>
      <c r="K68" s="3"/>
      <c r="L68" s="3"/>
      <c r="M68" s="161"/>
      <c r="N68" s="103" t="s">
        <v>251</v>
      </c>
      <c r="O68" s="105" t="s">
        <v>251</v>
      </c>
      <c r="P68" s="640"/>
      <c r="Q68" s="589"/>
      <c r="R68" s="103" t="s">
        <v>251</v>
      </c>
      <c r="S68" s="105" t="s">
        <v>251</v>
      </c>
      <c r="T68" s="640"/>
    </row>
    <row r="69" spans="1:20" ht="12.75">
      <c r="A69" s="100" t="s">
        <v>483</v>
      </c>
      <c r="B69" s="193" t="s">
        <v>485</v>
      </c>
      <c r="C69" s="112"/>
      <c r="D69" s="113"/>
      <c r="E69" s="112"/>
      <c r="F69" s="113"/>
      <c r="G69" s="112"/>
      <c r="H69" s="113"/>
      <c r="I69" s="178" t="s">
        <v>268</v>
      </c>
      <c r="J69" s="179" t="s">
        <v>196</v>
      </c>
      <c r="K69" s="117"/>
      <c r="L69" s="117"/>
      <c r="M69" s="162"/>
      <c r="N69" s="106"/>
      <c r="O69" s="108"/>
      <c r="P69" s="647"/>
      <c r="Q69" s="589"/>
      <c r="R69" s="103"/>
      <c r="S69" s="105"/>
      <c r="T69" s="640"/>
    </row>
    <row r="70" spans="1:20" ht="12.75" customHeight="1">
      <c r="A70" s="100" t="s">
        <v>483</v>
      </c>
      <c r="B70" s="100" t="s">
        <v>513</v>
      </c>
      <c r="C70" s="4"/>
      <c r="D70" s="1"/>
      <c r="E70" s="4"/>
      <c r="F70" s="1"/>
      <c r="G70" s="174" t="s">
        <v>492</v>
      </c>
      <c r="H70" s="175" t="s">
        <v>493</v>
      </c>
      <c r="I70" s="4"/>
      <c r="J70" s="1"/>
      <c r="K70" s="103"/>
      <c r="L70" s="105"/>
      <c r="M70" s="168">
        <v>26025.3</v>
      </c>
      <c r="N70" s="103"/>
      <c r="O70" s="105"/>
      <c r="P70" s="168">
        <v>27981.249595200006</v>
      </c>
      <c r="Q70" s="636" t="s">
        <v>1008</v>
      </c>
      <c r="R70" s="561" t="s">
        <v>971</v>
      </c>
      <c r="S70" s="568"/>
      <c r="T70" s="569">
        <v>28642</v>
      </c>
    </row>
    <row r="71" spans="1:20" ht="12.75">
      <c r="A71" s="100" t="s">
        <v>483</v>
      </c>
      <c r="B71" s="100" t="s">
        <v>485</v>
      </c>
      <c r="C71" s="4"/>
      <c r="D71" s="1"/>
      <c r="E71" s="4"/>
      <c r="F71" s="1"/>
      <c r="G71" s="174" t="s">
        <v>492</v>
      </c>
      <c r="H71" s="175" t="s">
        <v>204</v>
      </c>
      <c r="I71" s="4" t="s">
        <v>251</v>
      </c>
      <c r="J71" s="1" t="s">
        <v>251</v>
      </c>
      <c r="K71" s="103" t="s">
        <v>251</v>
      </c>
      <c r="L71" s="105" t="s">
        <v>251</v>
      </c>
      <c r="M71" s="230">
        <v>9128.7</v>
      </c>
      <c r="N71" s="103" t="s">
        <v>251</v>
      </c>
      <c r="O71" s="105" t="s">
        <v>251</v>
      </c>
      <c r="P71" s="230">
        <v>9240.275880000003</v>
      </c>
      <c r="Q71" s="637"/>
      <c r="R71" s="562" t="s">
        <v>972</v>
      </c>
      <c r="S71" s="564" t="s">
        <v>980</v>
      </c>
      <c r="T71" s="559">
        <v>11044</v>
      </c>
    </row>
    <row r="72" spans="1:20" ht="12.75">
      <c r="A72" s="100" t="s">
        <v>483</v>
      </c>
      <c r="B72" s="100" t="s">
        <v>485</v>
      </c>
      <c r="C72" s="5"/>
      <c r="D72" s="2"/>
      <c r="E72" s="5"/>
      <c r="F72" s="2"/>
      <c r="G72" s="176" t="s">
        <v>239</v>
      </c>
      <c r="H72" s="177" t="s">
        <v>494</v>
      </c>
      <c r="I72" s="5"/>
      <c r="J72" s="2"/>
      <c r="K72" s="106"/>
      <c r="L72" s="108"/>
      <c r="M72" s="231">
        <v>16896.6</v>
      </c>
      <c r="N72" s="106"/>
      <c r="O72" s="108"/>
      <c r="P72" s="231">
        <v>18740.973715199998</v>
      </c>
      <c r="Q72" s="637"/>
      <c r="R72" s="563" t="s">
        <v>973</v>
      </c>
      <c r="S72" s="565" t="s">
        <v>191</v>
      </c>
      <c r="T72" s="559">
        <v>17598</v>
      </c>
    </row>
    <row r="73" spans="1:20" ht="12.75" customHeight="1">
      <c r="A73" s="100" t="s">
        <v>483</v>
      </c>
      <c r="B73" s="100" t="s">
        <v>485</v>
      </c>
      <c r="C73" s="4"/>
      <c r="D73" s="1"/>
      <c r="E73" s="4"/>
      <c r="F73" s="1"/>
      <c r="G73" s="213" t="s">
        <v>495</v>
      </c>
      <c r="H73" s="214" t="s">
        <v>493</v>
      </c>
      <c r="I73" s="143"/>
      <c r="J73" s="144"/>
      <c r="K73" s="103"/>
      <c r="L73" s="105"/>
      <c r="M73" s="168">
        <v>28888.65</v>
      </c>
      <c r="N73" s="103"/>
      <c r="O73" s="105"/>
      <c r="P73" s="556">
        <v>29364.1524</v>
      </c>
      <c r="Q73" s="637"/>
      <c r="R73" s="570" t="s">
        <v>974</v>
      </c>
      <c r="S73" s="571"/>
      <c r="T73" s="572">
        <v>31277</v>
      </c>
    </row>
    <row r="74" spans="1:20" ht="12.75">
      <c r="A74" s="100" t="s">
        <v>483</v>
      </c>
      <c r="B74" s="100" t="s">
        <v>485</v>
      </c>
      <c r="C74" s="4"/>
      <c r="D74" s="1"/>
      <c r="E74" s="4"/>
      <c r="F74" s="1"/>
      <c r="G74" s="174" t="s">
        <v>495</v>
      </c>
      <c r="H74" s="175" t="s">
        <v>204</v>
      </c>
      <c r="I74" s="4" t="s">
        <v>251</v>
      </c>
      <c r="J74" s="1" t="s">
        <v>251</v>
      </c>
      <c r="K74" s="103" t="s">
        <v>251</v>
      </c>
      <c r="L74" s="105" t="s">
        <v>251</v>
      </c>
      <c r="M74" s="230">
        <v>9242.1</v>
      </c>
      <c r="N74" s="103" t="s">
        <v>251</v>
      </c>
      <c r="O74" s="105" t="s">
        <v>251</v>
      </c>
      <c r="P74" s="557">
        <v>9464.202000000001</v>
      </c>
      <c r="Q74" s="637"/>
      <c r="R74" s="562" t="s">
        <v>975</v>
      </c>
      <c r="S74" s="564" t="s">
        <v>980</v>
      </c>
      <c r="T74" s="559">
        <v>11641</v>
      </c>
    </row>
    <row r="75" spans="1:20" ht="12.75">
      <c r="A75" s="100" t="s">
        <v>483</v>
      </c>
      <c r="B75" s="100" t="s">
        <v>485</v>
      </c>
      <c r="C75" s="4"/>
      <c r="D75" s="1"/>
      <c r="E75" s="4"/>
      <c r="F75" s="1"/>
      <c r="G75" s="176" t="s">
        <v>240</v>
      </c>
      <c r="H75" s="177" t="s">
        <v>494</v>
      </c>
      <c r="I75" s="5"/>
      <c r="J75" s="2"/>
      <c r="K75" s="106"/>
      <c r="L75" s="108"/>
      <c r="M75" s="231">
        <v>19646.55</v>
      </c>
      <c r="N75" s="106"/>
      <c r="O75" s="108"/>
      <c r="P75" s="558">
        <v>19899.950399999998</v>
      </c>
      <c r="Q75" s="637"/>
      <c r="R75" s="563" t="s">
        <v>976</v>
      </c>
      <c r="S75" s="565" t="s">
        <v>191</v>
      </c>
      <c r="T75" s="559">
        <v>19636</v>
      </c>
    </row>
    <row r="76" spans="1:20" ht="12.75" customHeight="1">
      <c r="A76" s="100" t="s">
        <v>483</v>
      </c>
      <c r="B76" s="100"/>
      <c r="C76" s="143"/>
      <c r="D76" s="144"/>
      <c r="E76" s="143"/>
      <c r="F76" s="144"/>
      <c r="G76" s="143"/>
      <c r="H76" s="144"/>
      <c r="I76" s="213" t="s">
        <v>245</v>
      </c>
      <c r="J76" s="214" t="s">
        <v>188</v>
      </c>
      <c r="K76" s="103"/>
      <c r="L76" s="105"/>
      <c r="M76" s="168">
        <v>36117.9</v>
      </c>
      <c r="N76" s="103"/>
      <c r="O76" s="105"/>
      <c r="P76" s="556">
        <v>36510.3619452</v>
      </c>
      <c r="Q76" s="637"/>
      <c r="R76" s="570" t="s">
        <v>977</v>
      </c>
      <c r="S76" s="571"/>
      <c r="T76" s="572">
        <v>38749</v>
      </c>
    </row>
    <row r="77" spans="1:20" ht="12.75">
      <c r="A77" s="100" t="s">
        <v>483</v>
      </c>
      <c r="B77" s="100" t="s">
        <v>485</v>
      </c>
      <c r="C77" s="4"/>
      <c r="D77" s="1"/>
      <c r="E77" s="4"/>
      <c r="F77" s="1"/>
      <c r="G77" s="4"/>
      <c r="H77" s="1"/>
      <c r="I77" s="174" t="s">
        <v>245</v>
      </c>
      <c r="J77" s="175" t="s">
        <v>246</v>
      </c>
      <c r="K77" s="103" t="s">
        <v>251</v>
      </c>
      <c r="L77" s="105" t="s">
        <v>251</v>
      </c>
      <c r="M77" s="230">
        <v>12360.6</v>
      </c>
      <c r="N77" s="103" t="s">
        <v>251</v>
      </c>
      <c r="O77" s="105" t="s">
        <v>251</v>
      </c>
      <c r="P77" s="557">
        <v>12172.248</v>
      </c>
      <c r="Q77" s="637"/>
      <c r="R77" s="562" t="s">
        <v>978</v>
      </c>
      <c r="S77" s="564" t="s">
        <v>981</v>
      </c>
      <c r="T77" s="559">
        <v>14490</v>
      </c>
    </row>
    <row r="78" spans="1:20" ht="12.75">
      <c r="A78" s="100" t="s">
        <v>483</v>
      </c>
      <c r="B78" s="100" t="s">
        <v>485</v>
      </c>
      <c r="C78" s="5"/>
      <c r="D78" s="2"/>
      <c r="E78" s="5"/>
      <c r="F78" s="2"/>
      <c r="G78" s="5"/>
      <c r="H78" s="2"/>
      <c r="I78" s="176" t="s">
        <v>247</v>
      </c>
      <c r="J78" s="177" t="s">
        <v>248</v>
      </c>
      <c r="K78" s="106"/>
      <c r="L78" s="108"/>
      <c r="M78" s="231">
        <v>23757.3</v>
      </c>
      <c r="N78" s="106"/>
      <c r="O78" s="108"/>
      <c r="P78" s="558">
        <v>24338.1139452</v>
      </c>
      <c r="Q78" s="637"/>
      <c r="R78" s="563" t="s">
        <v>979</v>
      </c>
      <c r="S78" s="565" t="s">
        <v>242</v>
      </c>
      <c r="T78" s="560">
        <v>24259</v>
      </c>
    </row>
    <row r="79" spans="1:20" ht="12.75" customHeight="1">
      <c r="A79" s="100" t="s">
        <v>483</v>
      </c>
      <c r="B79" s="100" t="s">
        <v>485</v>
      </c>
      <c r="C79" s="4"/>
      <c r="D79" s="1"/>
      <c r="E79" s="4"/>
      <c r="F79" s="1"/>
      <c r="G79" s="143"/>
      <c r="H79" s="144"/>
      <c r="I79" s="213" t="s">
        <v>249</v>
      </c>
      <c r="J79" s="214" t="s">
        <v>188</v>
      </c>
      <c r="K79" s="103"/>
      <c r="L79" s="105"/>
      <c r="M79" s="168">
        <v>43488.9</v>
      </c>
      <c r="N79" s="103"/>
      <c r="O79" s="105"/>
      <c r="P79" s="168">
        <v>44186.27004000001</v>
      </c>
      <c r="Q79" s="637"/>
      <c r="R79" s="573"/>
      <c r="S79" s="574"/>
      <c r="T79" s="644" t="s">
        <v>657</v>
      </c>
    </row>
    <row r="80" spans="1:20" ht="12.75">
      <c r="A80" s="100" t="s">
        <v>483</v>
      </c>
      <c r="B80" s="100" t="s">
        <v>485</v>
      </c>
      <c r="C80" s="4"/>
      <c r="D80" s="1"/>
      <c r="E80" s="4"/>
      <c r="F80" s="1"/>
      <c r="G80" s="4"/>
      <c r="H80" s="1"/>
      <c r="I80" s="174" t="s">
        <v>249</v>
      </c>
      <c r="J80" s="175" t="s">
        <v>246</v>
      </c>
      <c r="K80" s="103" t="s">
        <v>251</v>
      </c>
      <c r="L80" s="105" t="s">
        <v>251</v>
      </c>
      <c r="M80" s="230">
        <v>14061.6</v>
      </c>
      <c r="N80" s="103" t="s">
        <v>251</v>
      </c>
      <c r="O80" s="105" t="s">
        <v>251</v>
      </c>
      <c r="P80" s="230">
        <v>14258.174040000005</v>
      </c>
      <c r="Q80" s="637"/>
      <c r="R80" s="575" t="s">
        <v>251</v>
      </c>
      <c r="S80" s="576" t="s">
        <v>251</v>
      </c>
      <c r="T80" s="645"/>
    </row>
    <row r="81" spans="1:20" ht="12.75">
      <c r="A81" s="100" t="s">
        <v>483</v>
      </c>
      <c r="B81" s="100" t="s">
        <v>485</v>
      </c>
      <c r="C81" s="4"/>
      <c r="D81" s="1"/>
      <c r="E81" s="4"/>
      <c r="F81" s="1"/>
      <c r="G81" s="5"/>
      <c r="H81" s="2"/>
      <c r="I81" s="176" t="s">
        <v>250</v>
      </c>
      <c r="J81" s="177" t="s">
        <v>248</v>
      </c>
      <c r="K81" s="114"/>
      <c r="L81" s="417"/>
      <c r="M81" s="231">
        <v>29427.3</v>
      </c>
      <c r="N81" s="114"/>
      <c r="O81" s="417"/>
      <c r="P81" s="231">
        <v>29928.095999999998</v>
      </c>
      <c r="Q81" s="638"/>
      <c r="R81" s="575"/>
      <c r="S81" s="576"/>
      <c r="T81" s="646"/>
    </row>
    <row r="82" spans="1:20" ht="12.75">
      <c r="A82" s="100"/>
      <c r="B82" s="118" t="s">
        <v>514</v>
      </c>
      <c r="C82" s="4"/>
      <c r="D82" s="1"/>
      <c r="E82" s="4"/>
      <c r="F82" s="1"/>
      <c r="G82" s="4"/>
      <c r="H82" s="1"/>
      <c r="I82" s="4"/>
      <c r="J82" s="151"/>
      <c r="K82" s="215" t="s">
        <v>515</v>
      </c>
      <c r="L82" s="216" t="s">
        <v>493</v>
      </c>
      <c r="M82" s="168">
        <v>20412</v>
      </c>
      <c r="N82" s="103"/>
      <c r="O82" s="105"/>
      <c r="P82" s="556">
        <v>23888.539224000007</v>
      </c>
      <c r="Q82" s="636" t="s">
        <v>1009</v>
      </c>
      <c r="R82" s="570" t="s">
        <v>971</v>
      </c>
      <c r="S82" s="577"/>
      <c r="T82" s="598">
        <v>22245.3</v>
      </c>
    </row>
    <row r="83" spans="1:20" s="160" customFormat="1" ht="12.75">
      <c r="A83" s="100"/>
      <c r="B83" s="100"/>
      <c r="C83" s="4"/>
      <c r="D83" s="1"/>
      <c r="E83" s="4"/>
      <c r="F83" s="1"/>
      <c r="G83" s="4"/>
      <c r="H83" s="1"/>
      <c r="I83" s="4"/>
      <c r="J83" s="151"/>
      <c r="K83" s="180" t="s">
        <v>515</v>
      </c>
      <c r="L83" s="181" t="s">
        <v>204</v>
      </c>
      <c r="M83" s="230">
        <v>6577.2</v>
      </c>
      <c r="N83" s="103" t="s">
        <v>251</v>
      </c>
      <c r="O83" s="105" t="s">
        <v>251</v>
      </c>
      <c r="P83" s="557">
        <v>8752.293</v>
      </c>
      <c r="Q83" s="637"/>
      <c r="R83" s="562" t="s">
        <v>984</v>
      </c>
      <c r="S83" s="566" t="s">
        <v>980</v>
      </c>
      <c r="T83" s="599">
        <v>8898.12</v>
      </c>
    </row>
    <row r="84" spans="1:20" ht="12.75">
      <c r="A84" s="100"/>
      <c r="B84" s="100"/>
      <c r="C84" s="4"/>
      <c r="D84" s="1"/>
      <c r="E84" s="4"/>
      <c r="F84" s="1"/>
      <c r="G84" s="4"/>
      <c r="H84" s="1"/>
      <c r="I84" s="4"/>
      <c r="J84" s="151"/>
      <c r="K84" s="152" t="s">
        <v>516</v>
      </c>
      <c r="L84" s="153" t="s">
        <v>494</v>
      </c>
      <c r="M84" s="231">
        <v>13834.8</v>
      </c>
      <c r="N84" s="106"/>
      <c r="O84" s="108"/>
      <c r="P84" s="558">
        <v>15136.246224</v>
      </c>
      <c r="Q84" s="637"/>
      <c r="R84" s="563" t="s">
        <v>984</v>
      </c>
      <c r="S84" s="566" t="s">
        <v>985</v>
      </c>
      <c r="T84" s="600">
        <v>13347.18</v>
      </c>
    </row>
    <row r="85" spans="1:20" ht="12.75">
      <c r="A85" s="100"/>
      <c r="B85" s="100"/>
      <c r="C85" s="4"/>
      <c r="D85" s="1"/>
      <c r="E85" s="4"/>
      <c r="F85" s="1"/>
      <c r="G85" s="4"/>
      <c r="H85" s="1"/>
      <c r="I85" s="4"/>
      <c r="J85" s="151"/>
      <c r="K85" s="217" t="s">
        <v>517</v>
      </c>
      <c r="L85" s="128" t="s">
        <v>493</v>
      </c>
      <c r="M85" s="168">
        <v>21262.5</v>
      </c>
      <c r="N85" s="103"/>
      <c r="O85" s="105"/>
      <c r="P85" s="556">
        <v>24831.8136</v>
      </c>
      <c r="Q85" s="637"/>
      <c r="R85" s="570" t="s">
        <v>974</v>
      </c>
      <c r="S85" s="577"/>
      <c r="T85" s="598">
        <v>23140.89</v>
      </c>
    </row>
    <row r="86" spans="1:20" s="160" customFormat="1" ht="12.75">
      <c r="A86" s="100"/>
      <c r="B86" s="100"/>
      <c r="C86" s="4"/>
      <c r="D86" s="1"/>
      <c r="E86" s="4"/>
      <c r="F86" s="1"/>
      <c r="G86" s="4"/>
      <c r="H86" s="1"/>
      <c r="I86" s="4"/>
      <c r="J86" s="151"/>
      <c r="K86" s="180" t="s">
        <v>517</v>
      </c>
      <c r="L86" s="181" t="s">
        <v>204</v>
      </c>
      <c r="M86" s="230">
        <v>6860.7</v>
      </c>
      <c r="N86" s="103" t="s">
        <v>251</v>
      </c>
      <c r="O86" s="105" t="s">
        <v>251</v>
      </c>
      <c r="P86" s="557">
        <v>9059.391</v>
      </c>
      <c r="Q86" s="637"/>
      <c r="R86" s="562" t="s">
        <v>986</v>
      </c>
      <c r="S86" s="566" t="s">
        <v>980</v>
      </c>
      <c r="T86" s="599">
        <v>9244.8</v>
      </c>
    </row>
    <row r="87" spans="1:20" ht="12.75">
      <c r="A87" s="100"/>
      <c r="B87" s="100"/>
      <c r="C87" s="4"/>
      <c r="D87" s="1"/>
      <c r="E87" s="4"/>
      <c r="F87" s="1"/>
      <c r="G87" s="4"/>
      <c r="H87" s="1"/>
      <c r="I87" s="4"/>
      <c r="J87" s="151"/>
      <c r="K87" s="152" t="s">
        <v>518</v>
      </c>
      <c r="L87" s="153" t="s">
        <v>494</v>
      </c>
      <c r="M87" s="231">
        <v>14401.8</v>
      </c>
      <c r="N87" s="106"/>
      <c r="O87" s="108"/>
      <c r="P87" s="558">
        <v>15772.422600000004</v>
      </c>
      <c r="Q87" s="637"/>
      <c r="R87" s="563" t="s">
        <v>986</v>
      </c>
      <c r="S87" s="567" t="s">
        <v>985</v>
      </c>
      <c r="T87" s="600">
        <v>13867.2</v>
      </c>
    </row>
    <row r="88" spans="1:20" ht="12.75">
      <c r="A88" s="100"/>
      <c r="B88" s="100"/>
      <c r="C88" s="4"/>
      <c r="D88" s="1"/>
      <c r="E88" s="4"/>
      <c r="F88" s="1"/>
      <c r="G88" s="4"/>
      <c r="H88" s="1"/>
      <c r="I88" s="4"/>
      <c r="J88" s="151"/>
      <c r="K88" s="217" t="s">
        <v>519</v>
      </c>
      <c r="L88" s="128" t="s">
        <v>188</v>
      </c>
      <c r="M88" s="168">
        <v>30901.5</v>
      </c>
      <c r="N88" s="103"/>
      <c r="O88" s="105"/>
      <c r="P88" s="556">
        <v>34171.632000000005</v>
      </c>
      <c r="Q88" s="637"/>
      <c r="R88" s="570" t="s">
        <v>987</v>
      </c>
      <c r="S88" s="570"/>
      <c r="T88" s="598">
        <v>33134.4</v>
      </c>
    </row>
    <row r="89" spans="1:20" s="160" customFormat="1" ht="12.75">
      <c r="A89" s="100"/>
      <c r="B89" s="100"/>
      <c r="C89" s="4"/>
      <c r="D89" s="1"/>
      <c r="E89" s="4"/>
      <c r="F89" s="1"/>
      <c r="G89" s="4"/>
      <c r="H89" s="1"/>
      <c r="I89" s="4"/>
      <c r="J89" s="151"/>
      <c r="K89" s="180" t="s">
        <v>519</v>
      </c>
      <c r="L89" s="181" t="s">
        <v>246</v>
      </c>
      <c r="M89" s="230">
        <v>7144.2</v>
      </c>
      <c r="N89" s="103" t="s">
        <v>251</v>
      </c>
      <c r="O89" s="105" t="s">
        <v>251</v>
      </c>
      <c r="P89" s="557">
        <v>9827.136</v>
      </c>
      <c r="Q89" s="637"/>
      <c r="R89" s="562" t="s">
        <v>988</v>
      </c>
      <c r="S89" s="562" t="s">
        <v>981</v>
      </c>
      <c r="T89" s="599">
        <v>13253.76</v>
      </c>
    </row>
    <row r="90" spans="1:20" ht="12.75">
      <c r="A90" s="100"/>
      <c r="B90" s="100"/>
      <c r="C90" s="4"/>
      <c r="D90" s="1"/>
      <c r="E90" s="4"/>
      <c r="F90" s="1"/>
      <c r="G90" s="4"/>
      <c r="H90" s="1"/>
      <c r="I90" s="4"/>
      <c r="J90" s="151"/>
      <c r="K90" s="152" t="s">
        <v>247</v>
      </c>
      <c r="L90" s="153" t="s">
        <v>248</v>
      </c>
      <c r="M90" s="231">
        <v>23757.3</v>
      </c>
      <c r="N90" s="106"/>
      <c r="O90" s="108"/>
      <c r="P90" s="558">
        <v>24338.1139452</v>
      </c>
      <c r="Q90" s="637"/>
      <c r="R90" s="563" t="s">
        <v>988</v>
      </c>
      <c r="S90" s="563" t="s">
        <v>242</v>
      </c>
      <c r="T90" s="600">
        <v>19880.64</v>
      </c>
    </row>
    <row r="91" spans="1:20" ht="12.75">
      <c r="A91" s="100"/>
      <c r="B91" s="100"/>
      <c r="C91" s="4"/>
      <c r="D91" s="1"/>
      <c r="E91" s="4"/>
      <c r="F91" s="1"/>
      <c r="G91" s="4"/>
      <c r="H91" s="1"/>
      <c r="I91" s="4"/>
      <c r="J91" s="1"/>
      <c r="K91" s="218" t="s">
        <v>520</v>
      </c>
      <c r="L91" s="216" t="s">
        <v>188</v>
      </c>
      <c r="M91" s="168">
        <v>36855</v>
      </c>
      <c r="N91" s="103"/>
      <c r="O91" s="105"/>
      <c r="P91" s="556">
        <v>40369.428</v>
      </c>
      <c r="Q91" s="637"/>
      <c r="R91" s="570" t="s">
        <v>989</v>
      </c>
      <c r="S91" s="570"/>
      <c r="T91" s="598">
        <v>39255.84</v>
      </c>
    </row>
    <row r="92" spans="1:20" s="160" customFormat="1" ht="12.75">
      <c r="A92" s="100"/>
      <c r="B92" s="100"/>
      <c r="C92" s="4"/>
      <c r="D92" s="1"/>
      <c r="E92" s="4"/>
      <c r="F92" s="1"/>
      <c r="G92" s="4"/>
      <c r="H92" s="1"/>
      <c r="I92" s="4"/>
      <c r="J92" s="1"/>
      <c r="K92" s="180" t="s">
        <v>520</v>
      </c>
      <c r="L92" s="181" t="s">
        <v>246</v>
      </c>
      <c r="M92" s="230">
        <v>7427.7</v>
      </c>
      <c r="N92" s="103" t="s">
        <v>251</v>
      </c>
      <c r="O92" s="105" t="s">
        <v>251</v>
      </c>
      <c r="P92" s="557">
        <v>10441.332</v>
      </c>
      <c r="Q92" s="637"/>
      <c r="R92" s="562" t="s">
        <v>990</v>
      </c>
      <c r="S92" s="562" t="s">
        <v>991</v>
      </c>
      <c r="T92" s="599">
        <v>15696.72</v>
      </c>
    </row>
    <row r="93" spans="1:20" ht="12.75">
      <c r="A93" s="100"/>
      <c r="B93" s="193"/>
      <c r="C93" s="4"/>
      <c r="D93" s="1"/>
      <c r="E93" s="4"/>
      <c r="F93" s="1"/>
      <c r="G93" s="4"/>
      <c r="H93" s="1"/>
      <c r="I93" s="4"/>
      <c r="J93" s="1"/>
      <c r="K93" s="182" t="s">
        <v>250</v>
      </c>
      <c r="L93" s="183" t="s">
        <v>248</v>
      </c>
      <c r="M93" s="231">
        <v>29427.3</v>
      </c>
      <c r="N93" s="114"/>
      <c r="O93" s="417"/>
      <c r="P93" s="558">
        <v>29928.095999999998</v>
      </c>
      <c r="Q93" s="638"/>
      <c r="R93" s="562" t="s">
        <v>990</v>
      </c>
      <c r="S93" s="562" t="s">
        <v>242</v>
      </c>
      <c r="T93" s="600">
        <v>23559.12</v>
      </c>
    </row>
    <row r="94" spans="1:20" ht="12.75" customHeight="1">
      <c r="A94" s="100" t="s">
        <v>483</v>
      </c>
      <c r="B94" s="128" t="s">
        <v>108</v>
      </c>
      <c r="C94" s="101" t="s">
        <v>134</v>
      </c>
      <c r="D94" s="102" t="s">
        <v>228</v>
      </c>
      <c r="E94" s="154" t="s">
        <v>134</v>
      </c>
      <c r="F94" s="102" t="s">
        <v>496</v>
      </c>
      <c r="G94" s="219" t="s">
        <v>134</v>
      </c>
      <c r="H94" s="212" t="s">
        <v>496</v>
      </c>
      <c r="I94" s="154"/>
      <c r="J94" s="102"/>
      <c r="K94" s="154"/>
      <c r="L94" s="102"/>
      <c r="M94" s="168">
        <v>31837.05</v>
      </c>
      <c r="N94" s="154"/>
      <c r="O94" s="102"/>
      <c r="P94" s="556">
        <v>31351.914</v>
      </c>
      <c r="Q94" s="636" t="s">
        <v>1010</v>
      </c>
      <c r="R94" s="578" t="s">
        <v>971</v>
      </c>
      <c r="S94" s="581"/>
      <c r="T94" s="572">
        <f>1168*27</f>
        <v>31536</v>
      </c>
    </row>
    <row r="95" spans="1:20" s="160" customFormat="1" ht="12.75">
      <c r="A95" s="100" t="s">
        <v>483</v>
      </c>
      <c r="B95" s="111" t="s">
        <v>108</v>
      </c>
      <c r="C95" s="4"/>
      <c r="D95" s="1"/>
      <c r="E95" s="149" t="s">
        <v>134</v>
      </c>
      <c r="F95" s="1" t="s">
        <v>497</v>
      </c>
      <c r="G95" s="184" t="s">
        <v>134</v>
      </c>
      <c r="H95" s="175" t="s">
        <v>497</v>
      </c>
      <c r="I95" s="6" t="s">
        <v>251</v>
      </c>
      <c r="J95" s="7" t="s">
        <v>251</v>
      </c>
      <c r="K95" s="6" t="s">
        <v>251</v>
      </c>
      <c r="L95" s="7" t="s">
        <v>251</v>
      </c>
      <c r="M95" s="171"/>
      <c r="N95" s="6" t="s">
        <v>251</v>
      </c>
      <c r="O95" s="7" t="s">
        <v>251</v>
      </c>
      <c r="P95" s="557">
        <v>12540.7656</v>
      </c>
      <c r="Q95" s="637"/>
      <c r="R95" s="579" t="s">
        <v>992</v>
      </c>
      <c r="S95" s="582" t="s">
        <v>993</v>
      </c>
      <c r="T95" s="559">
        <f>467*27</f>
        <v>12609</v>
      </c>
    </row>
    <row r="96" spans="1:20" ht="12.75">
      <c r="A96" s="100" t="s">
        <v>483</v>
      </c>
      <c r="B96" s="111" t="s">
        <v>108</v>
      </c>
      <c r="C96" s="4"/>
      <c r="D96" s="1"/>
      <c r="E96" s="149" t="s">
        <v>118</v>
      </c>
      <c r="F96" s="1" t="s">
        <v>498</v>
      </c>
      <c r="G96" s="184" t="s">
        <v>118</v>
      </c>
      <c r="H96" s="175" t="s">
        <v>498</v>
      </c>
      <c r="I96" s="149"/>
      <c r="J96" s="1"/>
      <c r="K96" s="149"/>
      <c r="L96" s="1"/>
      <c r="M96" s="162"/>
      <c r="N96" s="149"/>
      <c r="O96" s="1"/>
      <c r="P96" s="558">
        <v>18811.1484</v>
      </c>
      <c r="Q96" s="637"/>
      <c r="R96" s="580" t="s">
        <v>992</v>
      </c>
      <c r="S96" s="583" t="s">
        <v>191</v>
      </c>
      <c r="T96" s="560">
        <f>701*27</f>
        <v>18927</v>
      </c>
    </row>
    <row r="97" spans="1:20" ht="12.75">
      <c r="A97" s="100" t="s">
        <v>483</v>
      </c>
      <c r="B97" s="111" t="s">
        <v>108</v>
      </c>
      <c r="C97" s="143" t="s">
        <v>124</v>
      </c>
      <c r="D97" s="144" t="s">
        <v>228</v>
      </c>
      <c r="E97" s="157" t="s">
        <v>124</v>
      </c>
      <c r="F97" s="144" t="s">
        <v>496</v>
      </c>
      <c r="G97" s="220" t="s">
        <v>124</v>
      </c>
      <c r="H97" s="214" t="s">
        <v>496</v>
      </c>
      <c r="I97" s="143"/>
      <c r="J97" s="144"/>
      <c r="K97" s="143"/>
      <c r="L97" s="144"/>
      <c r="M97" s="168">
        <v>34246.8</v>
      </c>
      <c r="N97" s="143"/>
      <c r="O97" s="144"/>
      <c r="P97" s="556">
        <v>33724.944</v>
      </c>
      <c r="Q97" s="637"/>
      <c r="R97" s="578" t="s">
        <v>974</v>
      </c>
      <c r="S97" s="581"/>
      <c r="T97" s="572">
        <f>1256*27</f>
        <v>33912</v>
      </c>
    </row>
    <row r="98" spans="1:20" s="160" customFormat="1" ht="12.75">
      <c r="A98" s="100" t="s">
        <v>483</v>
      </c>
      <c r="B98" s="111" t="s">
        <v>108</v>
      </c>
      <c r="C98" s="4"/>
      <c r="D98" s="1"/>
      <c r="E98" s="149" t="s">
        <v>124</v>
      </c>
      <c r="F98" s="1" t="s">
        <v>497</v>
      </c>
      <c r="G98" s="184" t="s">
        <v>124</v>
      </c>
      <c r="H98" s="175" t="s">
        <v>497</v>
      </c>
      <c r="I98" s="6" t="s">
        <v>251</v>
      </c>
      <c r="J98" s="7" t="s">
        <v>251</v>
      </c>
      <c r="K98" s="6" t="s">
        <v>251</v>
      </c>
      <c r="L98" s="7" t="s">
        <v>251</v>
      </c>
      <c r="M98" s="171"/>
      <c r="N98" s="6" t="s">
        <v>251</v>
      </c>
      <c r="O98" s="7" t="s">
        <v>251</v>
      </c>
      <c r="P98" s="557">
        <v>13489.977599999998</v>
      </c>
      <c r="Q98" s="637"/>
      <c r="R98" s="579" t="s">
        <v>994</v>
      </c>
      <c r="S98" s="582" t="s">
        <v>993</v>
      </c>
      <c r="T98" s="559">
        <f>503*27</f>
        <v>13581</v>
      </c>
    </row>
    <row r="99" spans="1:20" ht="12.75">
      <c r="A99" s="100" t="s">
        <v>483</v>
      </c>
      <c r="B99" s="116" t="s">
        <v>108</v>
      </c>
      <c r="C99" s="112"/>
      <c r="D99" s="113"/>
      <c r="E99" s="150" t="s">
        <v>120</v>
      </c>
      <c r="F99" s="113" t="s">
        <v>498</v>
      </c>
      <c r="G99" s="185" t="s">
        <v>120</v>
      </c>
      <c r="H99" s="179" t="s">
        <v>498</v>
      </c>
      <c r="I99" s="150"/>
      <c r="J99" s="113"/>
      <c r="K99" s="150"/>
      <c r="L99" s="113"/>
      <c r="M99" s="162"/>
      <c r="N99" s="150"/>
      <c r="O99" s="113"/>
      <c r="P99" s="558">
        <v>20234.9664</v>
      </c>
      <c r="Q99" s="638"/>
      <c r="R99" s="580" t="s">
        <v>994</v>
      </c>
      <c r="S99" s="583" t="s">
        <v>191</v>
      </c>
      <c r="T99" s="560">
        <f>754*27</f>
        <v>20358</v>
      </c>
    </row>
    <row r="100" spans="1:20" ht="12.75">
      <c r="A100" s="100" t="s">
        <v>483</v>
      </c>
      <c r="B100" s="128" t="s">
        <v>109</v>
      </c>
      <c r="C100" s="101" t="s">
        <v>500</v>
      </c>
      <c r="D100" s="102" t="s">
        <v>442</v>
      </c>
      <c r="E100" s="154" t="s">
        <v>500</v>
      </c>
      <c r="F100" s="102" t="s">
        <v>457</v>
      </c>
      <c r="G100" s="154" t="s">
        <v>500</v>
      </c>
      <c r="H100" s="102" t="s">
        <v>457</v>
      </c>
      <c r="I100" s="154" t="s">
        <v>252</v>
      </c>
      <c r="J100" s="102" t="s">
        <v>253</v>
      </c>
      <c r="K100" s="155"/>
      <c r="L100" s="155"/>
      <c r="M100" s="168">
        <v>29824.2</v>
      </c>
      <c r="N100" s="103"/>
      <c r="O100" s="105"/>
      <c r="P100" s="639" t="s">
        <v>657</v>
      </c>
      <c r="Q100" s="589"/>
      <c r="R100" s="103"/>
      <c r="S100" s="105"/>
      <c r="T100" s="639" t="s">
        <v>657</v>
      </c>
    </row>
    <row r="101" spans="1:20" s="160" customFormat="1" ht="12.75">
      <c r="A101" s="100" t="s">
        <v>483</v>
      </c>
      <c r="B101" s="111" t="s">
        <v>109</v>
      </c>
      <c r="C101" s="4"/>
      <c r="D101" s="1"/>
      <c r="E101" s="149" t="s">
        <v>500</v>
      </c>
      <c r="F101" s="1" t="s">
        <v>458</v>
      </c>
      <c r="G101" s="149" t="s">
        <v>500</v>
      </c>
      <c r="H101" s="1" t="s">
        <v>458</v>
      </c>
      <c r="I101" s="6" t="s">
        <v>252</v>
      </c>
      <c r="J101" s="7" t="s">
        <v>254</v>
      </c>
      <c r="K101" s="8"/>
      <c r="L101" s="8"/>
      <c r="M101" s="171"/>
      <c r="N101" s="103" t="s">
        <v>251</v>
      </c>
      <c r="O101" s="105" t="s">
        <v>251</v>
      </c>
      <c r="P101" s="640"/>
      <c r="Q101" s="589"/>
      <c r="R101" s="103" t="s">
        <v>251</v>
      </c>
      <c r="S101" s="105" t="s">
        <v>251</v>
      </c>
      <c r="T101" s="640"/>
    </row>
    <row r="102" spans="1:20" ht="12.75">
      <c r="A102" s="100" t="s">
        <v>483</v>
      </c>
      <c r="B102" s="111" t="s">
        <v>109</v>
      </c>
      <c r="C102" s="4"/>
      <c r="D102" s="1"/>
      <c r="E102" s="149" t="s">
        <v>119</v>
      </c>
      <c r="F102" s="1" t="s">
        <v>219</v>
      </c>
      <c r="G102" s="149" t="s">
        <v>119</v>
      </c>
      <c r="H102" s="1" t="s">
        <v>219</v>
      </c>
      <c r="I102" s="149" t="s">
        <v>255</v>
      </c>
      <c r="J102" s="1" t="s">
        <v>256</v>
      </c>
      <c r="K102" s="109"/>
      <c r="L102" s="110"/>
      <c r="M102" s="162"/>
      <c r="N102" s="106"/>
      <c r="O102" s="108"/>
      <c r="P102" s="647"/>
      <c r="Q102" s="589"/>
      <c r="R102" s="106"/>
      <c r="S102" s="108"/>
      <c r="T102" s="647"/>
    </row>
    <row r="103" spans="1:20" ht="12.75">
      <c r="A103" s="100" t="s">
        <v>483</v>
      </c>
      <c r="B103" s="111" t="s">
        <v>109</v>
      </c>
      <c r="C103" s="143" t="s">
        <v>501</v>
      </c>
      <c r="D103" s="144" t="s">
        <v>442</v>
      </c>
      <c r="E103" s="157" t="s">
        <v>501</v>
      </c>
      <c r="F103" s="144" t="s">
        <v>457</v>
      </c>
      <c r="G103" s="157" t="s">
        <v>501</v>
      </c>
      <c r="H103" s="144" t="s">
        <v>457</v>
      </c>
      <c r="I103" s="136" t="s">
        <v>257</v>
      </c>
      <c r="J103" s="137" t="s">
        <v>253</v>
      </c>
      <c r="K103" s="3"/>
      <c r="L103" s="3"/>
      <c r="M103" s="159">
        <v>33679.8</v>
      </c>
      <c r="N103" s="103"/>
      <c r="O103" s="105"/>
      <c r="P103" s="639" t="s">
        <v>657</v>
      </c>
      <c r="Q103" s="589"/>
      <c r="R103" s="103"/>
      <c r="S103" s="105"/>
      <c r="T103" s="639" t="s">
        <v>657</v>
      </c>
    </row>
    <row r="104" spans="1:20" s="160" customFormat="1" ht="12.75">
      <c r="A104" s="100" t="s">
        <v>483</v>
      </c>
      <c r="B104" s="111" t="s">
        <v>109</v>
      </c>
      <c r="C104" s="4"/>
      <c r="D104" s="1"/>
      <c r="E104" s="149" t="s">
        <v>501</v>
      </c>
      <c r="F104" s="1" t="s">
        <v>458</v>
      </c>
      <c r="G104" s="149" t="s">
        <v>501</v>
      </c>
      <c r="H104" s="1" t="s">
        <v>458</v>
      </c>
      <c r="I104" s="6" t="s">
        <v>257</v>
      </c>
      <c r="J104" s="7" t="s">
        <v>254</v>
      </c>
      <c r="K104" s="8"/>
      <c r="L104" s="8"/>
      <c r="M104" s="186"/>
      <c r="N104" s="103" t="s">
        <v>251</v>
      </c>
      <c r="O104" s="105" t="s">
        <v>251</v>
      </c>
      <c r="P104" s="640"/>
      <c r="Q104" s="589"/>
      <c r="R104" s="103" t="s">
        <v>251</v>
      </c>
      <c r="S104" s="105" t="s">
        <v>251</v>
      </c>
      <c r="T104" s="640"/>
    </row>
    <row r="105" spans="1:20" ht="12.75">
      <c r="A105" s="100" t="s">
        <v>483</v>
      </c>
      <c r="B105" s="111" t="s">
        <v>109</v>
      </c>
      <c r="C105" s="5"/>
      <c r="D105" s="2"/>
      <c r="E105" s="156" t="s">
        <v>121</v>
      </c>
      <c r="F105" s="2" t="s">
        <v>219</v>
      </c>
      <c r="G105" s="156" t="s">
        <v>121</v>
      </c>
      <c r="H105" s="2" t="s">
        <v>219</v>
      </c>
      <c r="I105" s="124" t="s">
        <v>258</v>
      </c>
      <c r="J105" s="125" t="s">
        <v>256</v>
      </c>
      <c r="K105" s="109"/>
      <c r="L105" s="110"/>
      <c r="N105" s="106"/>
      <c r="O105" s="108"/>
      <c r="P105" s="647"/>
      <c r="Q105" s="589"/>
      <c r="R105" s="106"/>
      <c r="S105" s="108"/>
      <c r="T105" s="647"/>
    </row>
    <row r="106" spans="1:20" ht="12.75">
      <c r="A106" s="100" t="s">
        <v>483</v>
      </c>
      <c r="B106" s="111" t="s">
        <v>109</v>
      </c>
      <c r="C106" s="136" t="s">
        <v>502</v>
      </c>
      <c r="D106" s="137" t="s">
        <v>478</v>
      </c>
      <c r="E106" s="201" t="s">
        <v>502</v>
      </c>
      <c r="F106" s="137" t="s">
        <v>503</v>
      </c>
      <c r="G106" s="201" t="s">
        <v>502</v>
      </c>
      <c r="H106" s="137" t="s">
        <v>503</v>
      </c>
      <c r="I106" s="136" t="s">
        <v>259</v>
      </c>
      <c r="J106" s="137" t="s">
        <v>260</v>
      </c>
      <c r="K106" s="3"/>
      <c r="L106" s="3"/>
      <c r="M106" s="168">
        <v>41759.55</v>
      </c>
      <c r="N106" s="103"/>
      <c r="O106" s="105"/>
      <c r="P106" s="639" t="s">
        <v>657</v>
      </c>
      <c r="Q106" s="589"/>
      <c r="R106" s="103"/>
      <c r="S106" s="105"/>
      <c r="T106" s="639" t="s">
        <v>657</v>
      </c>
    </row>
    <row r="107" spans="1:20" s="160" customFormat="1" ht="12.75">
      <c r="A107" s="100" t="s">
        <v>483</v>
      </c>
      <c r="B107" s="111" t="s">
        <v>109</v>
      </c>
      <c r="C107" s="121"/>
      <c r="D107" s="122"/>
      <c r="E107" s="135" t="s">
        <v>502</v>
      </c>
      <c r="F107" s="122" t="s">
        <v>504</v>
      </c>
      <c r="G107" s="135" t="s">
        <v>502</v>
      </c>
      <c r="H107" s="122" t="s">
        <v>504</v>
      </c>
      <c r="I107" s="6" t="s">
        <v>259</v>
      </c>
      <c r="J107" s="7" t="s">
        <v>261</v>
      </c>
      <c r="K107" s="8"/>
      <c r="L107" s="8"/>
      <c r="M107" s="171"/>
      <c r="N107" s="103" t="s">
        <v>251</v>
      </c>
      <c r="O107" s="105" t="s">
        <v>251</v>
      </c>
      <c r="P107" s="640"/>
      <c r="Q107" s="589"/>
      <c r="R107" s="103" t="s">
        <v>251</v>
      </c>
      <c r="S107" s="105" t="s">
        <v>251</v>
      </c>
      <c r="T107" s="640"/>
    </row>
    <row r="108" spans="1:20" ht="12.75">
      <c r="A108" s="100" t="s">
        <v>483</v>
      </c>
      <c r="B108" s="111" t="s">
        <v>109</v>
      </c>
      <c r="C108" s="124"/>
      <c r="D108" s="125"/>
      <c r="E108" s="141" t="s">
        <v>122</v>
      </c>
      <c r="F108" s="125" t="s">
        <v>505</v>
      </c>
      <c r="G108" s="141" t="s">
        <v>122</v>
      </c>
      <c r="H108" s="125" t="s">
        <v>505</v>
      </c>
      <c r="I108" s="124" t="s">
        <v>262</v>
      </c>
      <c r="J108" s="125" t="s">
        <v>263</v>
      </c>
      <c r="K108" s="109"/>
      <c r="L108" s="110"/>
      <c r="M108" s="162"/>
      <c r="N108" s="106"/>
      <c r="O108" s="108"/>
      <c r="P108" s="647"/>
      <c r="Q108" s="589"/>
      <c r="R108" s="106"/>
      <c r="S108" s="108"/>
      <c r="T108" s="647"/>
    </row>
    <row r="109" spans="1:20" ht="12.75">
      <c r="A109" s="100" t="s">
        <v>483</v>
      </c>
      <c r="B109" s="111" t="s">
        <v>109</v>
      </c>
      <c r="C109" s="4" t="s">
        <v>506</v>
      </c>
      <c r="D109" s="1" t="s">
        <v>478</v>
      </c>
      <c r="E109" s="149" t="s">
        <v>506</v>
      </c>
      <c r="F109" s="1" t="s">
        <v>503</v>
      </c>
      <c r="G109" s="149" t="s">
        <v>506</v>
      </c>
      <c r="H109" s="1" t="s">
        <v>503</v>
      </c>
      <c r="I109" s="149" t="s">
        <v>264</v>
      </c>
      <c r="J109" s="1" t="s">
        <v>260</v>
      </c>
      <c r="K109" s="3"/>
      <c r="L109" s="3"/>
      <c r="M109" s="168">
        <v>50576.4</v>
      </c>
      <c r="N109" s="103"/>
      <c r="O109" s="105"/>
      <c r="P109" s="639" t="s">
        <v>657</v>
      </c>
      <c r="Q109" s="589"/>
      <c r="R109" s="103"/>
      <c r="S109" s="105"/>
      <c r="T109" s="639" t="s">
        <v>657</v>
      </c>
    </row>
    <row r="110" spans="1:20" s="160" customFormat="1" ht="12.75">
      <c r="A110" s="100" t="s">
        <v>483</v>
      </c>
      <c r="B110" s="111" t="s">
        <v>109</v>
      </c>
      <c r="C110" s="4"/>
      <c r="D110" s="1"/>
      <c r="E110" s="149" t="s">
        <v>506</v>
      </c>
      <c r="F110" s="1" t="s">
        <v>504</v>
      </c>
      <c r="G110" s="149" t="s">
        <v>506</v>
      </c>
      <c r="H110" s="1" t="s">
        <v>504</v>
      </c>
      <c r="I110" s="6" t="s">
        <v>264</v>
      </c>
      <c r="J110" s="7" t="s">
        <v>261</v>
      </c>
      <c r="K110" s="8"/>
      <c r="L110" s="8"/>
      <c r="M110" s="171"/>
      <c r="N110" s="103" t="s">
        <v>251</v>
      </c>
      <c r="O110" s="105" t="s">
        <v>251</v>
      </c>
      <c r="P110" s="640"/>
      <c r="Q110" s="589"/>
      <c r="R110" s="103" t="s">
        <v>251</v>
      </c>
      <c r="S110" s="105" t="s">
        <v>251</v>
      </c>
      <c r="T110" s="640"/>
    </row>
    <row r="111" spans="1:20" ht="12.75">
      <c r="A111" s="100" t="s">
        <v>483</v>
      </c>
      <c r="B111" s="116" t="s">
        <v>109</v>
      </c>
      <c r="C111" s="112"/>
      <c r="D111" s="113"/>
      <c r="E111" s="150" t="s">
        <v>123</v>
      </c>
      <c r="F111" s="113" t="s">
        <v>505</v>
      </c>
      <c r="G111" s="150" t="s">
        <v>123</v>
      </c>
      <c r="H111" s="113" t="s">
        <v>505</v>
      </c>
      <c r="I111" s="150" t="s">
        <v>265</v>
      </c>
      <c r="J111" s="113" t="s">
        <v>263</v>
      </c>
      <c r="K111" s="3"/>
      <c r="L111" s="3"/>
      <c r="M111" s="162"/>
      <c r="N111" s="114"/>
      <c r="O111" s="417"/>
      <c r="P111" s="647"/>
      <c r="Q111" s="589"/>
      <c r="R111" s="103"/>
      <c r="S111" s="584"/>
      <c r="T111" s="640"/>
    </row>
    <row r="112" spans="1:20" ht="12.75">
      <c r="A112" s="100"/>
      <c r="B112" s="128" t="s">
        <v>536</v>
      </c>
      <c r="C112" s="4"/>
      <c r="D112" s="1"/>
      <c r="E112" s="149"/>
      <c r="F112" s="1"/>
      <c r="G112" s="149"/>
      <c r="H112" s="1"/>
      <c r="I112" s="149"/>
      <c r="J112" s="151"/>
      <c r="K112" s="215" t="s">
        <v>509</v>
      </c>
      <c r="L112" s="221" t="s">
        <v>493</v>
      </c>
      <c r="M112" s="168">
        <v>29824.2</v>
      </c>
      <c r="N112" s="103"/>
      <c r="O112" s="105"/>
      <c r="P112" s="556">
        <v>29735.044816751997</v>
      </c>
      <c r="Q112" s="636" t="s">
        <v>1011</v>
      </c>
      <c r="R112" s="561" t="s">
        <v>971</v>
      </c>
      <c r="S112" s="585"/>
      <c r="T112" s="598">
        <v>29330.1</v>
      </c>
    </row>
    <row r="113" spans="1:20" s="160" customFormat="1" ht="12.75">
      <c r="A113" s="100"/>
      <c r="B113" s="111"/>
      <c r="C113" s="4"/>
      <c r="D113" s="1"/>
      <c r="E113" s="149"/>
      <c r="F113" s="1"/>
      <c r="G113" s="149"/>
      <c r="H113" s="1"/>
      <c r="I113" s="149"/>
      <c r="J113" s="151"/>
      <c r="K113" s="180" t="s">
        <v>509</v>
      </c>
      <c r="L113" s="134" t="s">
        <v>204</v>
      </c>
      <c r="M113" s="230">
        <v>12927.6</v>
      </c>
      <c r="N113" s="103" t="s">
        <v>251</v>
      </c>
      <c r="O113" s="105" t="s">
        <v>251</v>
      </c>
      <c r="P113" s="557">
        <v>10994.071101552003</v>
      </c>
      <c r="Q113" s="637"/>
      <c r="R113" s="562" t="s">
        <v>995</v>
      </c>
      <c r="S113" s="562" t="s">
        <v>980</v>
      </c>
      <c r="T113" s="601">
        <v>11732.04</v>
      </c>
    </row>
    <row r="114" spans="1:20" ht="12.75">
      <c r="A114" s="100"/>
      <c r="B114" s="111"/>
      <c r="C114" s="4"/>
      <c r="D114" s="1"/>
      <c r="E114" s="149"/>
      <c r="F114" s="1"/>
      <c r="G114" s="149"/>
      <c r="H114" s="1"/>
      <c r="I114" s="149"/>
      <c r="J114" s="151"/>
      <c r="K114" s="182" t="s">
        <v>239</v>
      </c>
      <c r="L114" s="187" t="s">
        <v>494</v>
      </c>
      <c r="M114" s="231">
        <v>16896.6</v>
      </c>
      <c r="N114" s="106"/>
      <c r="O114" s="108"/>
      <c r="P114" s="558">
        <v>18740.973715199998</v>
      </c>
      <c r="Q114" s="637"/>
      <c r="R114" s="563" t="s">
        <v>996</v>
      </c>
      <c r="S114" s="563" t="s">
        <v>191</v>
      </c>
      <c r="T114" s="602">
        <v>17598.06</v>
      </c>
    </row>
    <row r="115" spans="1:20" ht="12.75">
      <c r="A115" s="100"/>
      <c r="B115" s="111"/>
      <c r="C115" s="4"/>
      <c r="D115" s="1"/>
      <c r="E115" s="149"/>
      <c r="F115" s="1"/>
      <c r="G115" s="149"/>
      <c r="H115" s="1"/>
      <c r="I115" s="149"/>
      <c r="J115" s="151"/>
      <c r="K115" s="217" t="s">
        <v>510</v>
      </c>
      <c r="L115" s="222" t="s">
        <v>493</v>
      </c>
      <c r="M115" s="168">
        <v>33679.8</v>
      </c>
      <c r="N115" s="103"/>
      <c r="O115" s="105"/>
      <c r="P115" s="556">
        <v>33166.584</v>
      </c>
      <c r="Q115" s="637"/>
      <c r="R115" s="561" t="s">
        <v>974</v>
      </c>
      <c r="S115" s="561"/>
      <c r="T115" s="598">
        <v>32717.52</v>
      </c>
    </row>
    <row r="116" spans="1:20" s="160" customFormat="1" ht="12.75">
      <c r="A116" s="100"/>
      <c r="B116" s="111"/>
      <c r="C116" s="4"/>
      <c r="D116" s="1"/>
      <c r="E116" s="149"/>
      <c r="F116" s="1"/>
      <c r="G116" s="149"/>
      <c r="H116" s="1"/>
      <c r="I116" s="149"/>
      <c r="J116" s="151"/>
      <c r="K116" s="180" t="s">
        <v>510</v>
      </c>
      <c r="L116" s="134" t="s">
        <v>204</v>
      </c>
      <c r="M116" s="230">
        <v>14033.25</v>
      </c>
      <c r="N116" s="103" t="s">
        <v>251</v>
      </c>
      <c r="O116" s="105" t="s">
        <v>251</v>
      </c>
      <c r="P116" s="557">
        <v>13266.6336</v>
      </c>
      <c r="Q116" s="637"/>
      <c r="R116" s="562" t="s">
        <v>997</v>
      </c>
      <c r="S116" s="562" t="s">
        <v>980</v>
      </c>
      <c r="T116" s="601">
        <v>13081.5</v>
      </c>
    </row>
    <row r="117" spans="1:20" ht="12.75">
      <c r="A117" s="100"/>
      <c r="B117" s="111"/>
      <c r="C117" s="4"/>
      <c r="D117" s="1"/>
      <c r="E117" s="149"/>
      <c r="F117" s="1"/>
      <c r="G117" s="149"/>
      <c r="H117" s="1"/>
      <c r="I117" s="149"/>
      <c r="J117" s="151"/>
      <c r="K117" s="188" t="s">
        <v>240</v>
      </c>
      <c r="L117" s="189" t="s">
        <v>494</v>
      </c>
      <c r="M117" s="231">
        <v>19646.55</v>
      </c>
      <c r="N117" s="106"/>
      <c r="O117" s="108"/>
      <c r="P117" s="558">
        <v>19899.950399999998</v>
      </c>
      <c r="Q117" s="637"/>
      <c r="R117" s="563" t="s">
        <v>998</v>
      </c>
      <c r="S117" s="563" t="s">
        <v>191</v>
      </c>
      <c r="T117" s="602">
        <v>19636.02</v>
      </c>
    </row>
    <row r="118" spans="1:20" ht="12.75">
      <c r="A118" s="100"/>
      <c r="B118" s="111"/>
      <c r="C118" s="4"/>
      <c r="D118" s="1"/>
      <c r="E118" s="149"/>
      <c r="F118" s="1"/>
      <c r="G118" s="149"/>
      <c r="H118" s="1"/>
      <c r="I118" s="149"/>
      <c r="J118" s="151"/>
      <c r="K118" s="217" t="s">
        <v>511</v>
      </c>
      <c r="L118" s="222" t="s">
        <v>188</v>
      </c>
      <c r="M118" s="168">
        <v>41759.55</v>
      </c>
      <c r="N118" s="103"/>
      <c r="O118" s="105"/>
      <c r="P118" s="556">
        <v>40787.3995452</v>
      </c>
      <c r="Q118" s="637"/>
      <c r="R118" s="561" t="s">
        <v>987</v>
      </c>
      <c r="S118" s="561"/>
      <c r="T118" s="598">
        <v>40431.15</v>
      </c>
    </row>
    <row r="119" spans="1:20" s="160" customFormat="1" ht="12.75">
      <c r="A119" s="100"/>
      <c r="B119" s="111"/>
      <c r="C119" s="4"/>
      <c r="D119" s="1"/>
      <c r="E119" s="149"/>
      <c r="F119" s="1"/>
      <c r="G119" s="149"/>
      <c r="H119" s="1"/>
      <c r="I119" s="149"/>
      <c r="J119" s="151"/>
      <c r="K119" s="180" t="s">
        <v>511</v>
      </c>
      <c r="L119" s="134" t="s">
        <v>246</v>
      </c>
      <c r="M119" s="230">
        <v>18002.25</v>
      </c>
      <c r="N119" s="103" t="s">
        <v>251</v>
      </c>
      <c r="O119" s="105" t="s">
        <v>251</v>
      </c>
      <c r="P119" s="557">
        <v>16449.285600000003</v>
      </c>
      <c r="Q119" s="637"/>
      <c r="R119" s="562" t="s">
        <v>999</v>
      </c>
      <c r="S119" s="562" t="s">
        <v>981</v>
      </c>
      <c r="T119" s="601">
        <v>16172.46</v>
      </c>
    </row>
    <row r="120" spans="1:20" ht="12.75">
      <c r="A120" s="100"/>
      <c r="B120" s="111"/>
      <c r="C120" s="4"/>
      <c r="D120" s="1"/>
      <c r="E120" s="149"/>
      <c r="F120" s="1"/>
      <c r="G120" s="149"/>
      <c r="H120" s="1"/>
      <c r="I120" s="149"/>
      <c r="J120" s="151"/>
      <c r="K120" s="188" t="s">
        <v>247</v>
      </c>
      <c r="L120" s="189" t="s">
        <v>248</v>
      </c>
      <c r="M120" s="231">
        <v>23757.3</v>
      </c>
      <c r="N120" s="106"/>
      <c r="O120" s="108"/>
      <c r="P120" s="558">
        <v>24338.1139452</v>
      </c>
      <c r="Q120" s="637"/>
      <c r="R120" s="563" t="s">
        <v>1000</v>
      </c>
      <c r="S120" s="563" t="s">
        <v>242</v>
      </c>
      <c r="T120" s="602">
        <v>24258.69</v>
      </c>
    </row>
    <row r="121" spans="1:20" ht="12.75">
      <c r="A121" s="100"/>
      <c r="B121" s="111"/>
      <c r="C121" s="4"/>
      <c r="D121" s="1"/>
      <c r="E121" s="149"/>
      <c r="F121" s="1"/>
      <c r="G121" s="149"/>
      <c r="H121" s="1"/>
      <c r="I121" s="149"/>
      <c r="J121" s="151"/>
      <c r="K121" s="215" t="s">
        <v>512</v>
      </c>
      <c r="L121" s="221" t="s">
        <v>188</v>
      </c>
      <c r="M121" s="168">
        <v>50576.4</v>
      </c>
      <c r="N121" s="103"/>
      <c r="O121" s="105"/>
      <c r="P121" s="168">
        <v>49850.38079999999</v>
      </c>
      <c r="Q121" s="637"/>
      <c r="R121" s="103"/>
      <c r="S121" s="105"/>
      <c r="T121" s="639" t="s">
        <v>657</v>
      </c>
    </row>
    <row r="122" spans="1:20" s="160" customFormat="1" ht="12.75">
      <c r="A122" s="100"/>
      <c r="B122" s="111"/>
      <c r="C122" s="4"/>
      <c r="D122" s="1"/>
      <c r="E122" s="149"/>
      <c r="F122" s="1"/>
      <c r="G122" s="149"/>
      <c r="H122" s="1"/>
      <c r="I122" s="149"/>
      <c r="J122" s="151"/>
      <c r="K122" s="180" t="s">
        <v>512</v>
      </c>
      <c r="L122" s="134" t="s">
        <v>246</v>
      </c>
      <c r="M122" s="230">
        <v>21149.1</v>
      </c>
      <c r="N122" s="103" t="s">
        <v>251</v>
      </c>
      <c r="O122" s="105" t="s">
        <v>251</v>
      </c>
      <c r="P122" s="230">
        <v>19922.284799999998</v>
      </c>
      <c r="Q122" s="637"/>
      <c r="R122" s="103" t="s">
        <v>251</v>
      </c>
      <c r="S122" s="105" t="s">
        <v>251</v>
      </c>
      <c r="T122" s="640"/>
    </row>
    <row r="123" spans="1:20" ht="12.75">
      <c r="A123" s="432"/>
      <c r="B123" s="111"/>
      <c r="C123" s="4"/>
      <c r="D123" s="1"/>
      <c r="E123" s="149"/>
      <c r="F123" s="1"/>
      <c r="G123" s="149"/>
      <c r="H123" s="1"/>
      <c r="I123" s="149"/>
      <c r="J123" s="151"/>
      <c r="K123" s="218" t="s">
        <v>250</v>
      </c>
      <c r="L123" s="433" t="s">
        <v>248</v>
      </c>
      <c r="M123" s="231">
        <v>29427.3</v>
      </c>
      <c r="N123" s="114"/>
      <c r="O123" s="417"/>
      <c r="P123" s="231">
        <v>29928.095999999998</v>
      </c>
      <c r="Q123" s="638"/>
      <c r="R123" s="103"/>
      <c r="S123" s="584"/>
      <c r="T123" s="640"/>
    </row>
    <row r="124" spans="2:20" ht="12.75" customHeight="1">
      <c r="B124" s="661" t="s">
        <v>669</v>
      </c>
      <c r="C124" s="101"/>
      <c r="D124" s="102"/>
      <c r="E124" s="154"/>
      <c r="F124" s="102"/>
      <c r="G124" s="154"/>
      <c r="H124" s="102"/>
      <c r="I124" s="154"/>
      <c r="J124" s="102"/>
      <c r="K124" s="154"/>
      <c r="L124" s="427"/>
      <c r="M124" s="639" t="s">
        <v>668</v>
      </c>
      <c r="N124" s="426" t="s">
        <v>658</v>
      </c>
      <c r="O124" s="427" t="s">
        <v>659</v>
      </c>
      <c r="P124" s="556">
        <v>39922.74</v>
      </c>
      <c r="Q124" s="636" t="s">
        <v>1013</v>
      </c>
      <c r="R124" s="586" t="s">
        <v>971</v>
      </c>
      <c r="S124" s="586"/>
      <c r="T124" s="569">
        <f>1430*27</f>
        <v>38610</v>
      </c>
    </row>
    <row r="125" spans="2:20" ht="12.75">
      <c r="B125" s="662"/>
      <c r="C125" s="4"/>
      <c r="D125" s="1"/>
      <c r="E125" s="149"/>
      <c r="F125" s="1"/>
      <c r="G125" s="149"/>
      <c r="H125" s="1"/>
      <c r="I125" s="149"/>
      <c r="J125" s="1"/>
      <c r="K125" s="149"/>
      <c r="L125" s="429"/>
      <c r="M125" s="640"/>
      <c r="N125" s="428" t="s">
        <v>658</v>
      </c>
      <c r="O125" s="429" t="s">
        <v>660</v>
      </c>
      <c r="P125" s="557">
        <v>15969.096</v>
      </c>
      <c r="Q125" s="637"/>
      <c r="R125" s="579" t="s">
        <v>1001</v>
      </c>
      <c r="S125" s="579" t="s">
        <v>1002</v>
      </c>
      <c r="T125" s="559">
        <f>572*27</f>
        <v>15444</v>
      </c>
    </row>
    <row r="126" spans="2:20" ht="12.75">
      <c r="B126" s="662"/>
      <c r="C126" s="4"/>
      <c r="D126" s="1"/>
      <c r="E126" s="149"/>
      <c r="F126" s="1"/>
      <c r="G126" s="149"/>
      <c r="H126" s="1"/>
      <c r="I126" s="149"/>
      <c r="J126" s="1"/>
      <c r="K126" s="149"/>
      <c r="L126" s="429"/>
      <c r="M126" s="647"/>
      <c r="N126" s="430" t="s">
        <v>658</v>
      </c>
      <c r="O126" s="431" t="s">
        <v>661</v>
      </c>
      <c r="P126" s="558">
        <v>23953.644</v>
      </c>
      <c r="Q126" s="637"/>
      <c r="R126" s="580" t="s">
        <v>1001</v>
      </c>
      <c r="S126" s="580" t="s">
        <v>191</v>
      </c>
      <c r="T126" s="560">
        <f>858*27</f>
        <v>23166</v>
      </c>
    </row>
    <row r="127" spans="2:20" ht="12.75">
      <c r="B127" s="662"/>
      <c r="C127" s="4"/>
      <c r="D127" s="1"/>
      <c r="E127" s="149"/>
      <c r="F127" s="1"/>
      <c r="G127" s="149"/>
      <c r="H127" s="1"/>
      <c r="I127" s="149"/>
      <c r="J127" s="1"/>
      <c r="K127" s="149"/>
      <c r="L127" s="429"/>
      <c r="M127" s="639" t="s">
        <v>668</v>
      </c>
      <c r="N127" s="426" t="s">
        <v>662</v>
      </c>
      <c r="O127" s="427" t="s">
        <v>659</v>
      </c>
      <c r="P127" s="556">
        <v>43970.85</v>
      </c>
      <c r="Q127" s="637"/>
      <c r="R127" s="586" t="s">
        <v>974</v>
      </c>
      <c r="S127" s="586"/>
      <c r="T127" s="569">
        <f>1575*27</f>
        <v>42525</v>
      </c>
    </row>
    <row r="128" spans="2:20" ht="12.75">
      <c r="B128" s="662"/>
      <c r="C128" s="4"/>
      <c r="D128" s="1"/>
      <c r="E128" s="149"/>
      <c r="F128" s="1"/>
      <c r="G128" s="149"/>
      <c r="H128" s="1"/>
      <c r="I128" s="149"/>
      <c r="J128" s="1"/>
      <c r="K128" s="149"/>
      <c r="L128" s="429"/>
      <c r="M128" s="640"/>
      <c r="N128" s="428" t="s">
        <v>662</v>
      </c>
      <c r="O128" s="429" t="s">
        <v>660</v>
      </c>
      <c r="P128" s="557">
        <v>17588.34</v>
      </c>
      <c r="Q128" s="637"/>
      <c r="R128" s="579" t="s">
        <v>1003</v>
      </c>
      <c r="S128" s="579" t="s">
        <v>1002</v>
      </c>
      <c r="T128" s="559">
        <f>630*27</f>
        <v>17010</v>
      </c>
    </row>
    <row r="129" spans="2:20" ht="12.75">
      <c r="B129" s="663"/>
      <c r="C129" s="112"/>
      <c r="D129" s="113"/>
      <c r="E129" s="150"/>
      <c r="F129" s="113"/>
      <c r="G129" s="150"/>
      <c r="H129" s="113"/>
      <c r="I129" s="150"/>
      <c r="J129" s="113"/>
      <c r="K129" s="150"/>
      <c r="L129" s="431"/>
      <c r="M129" s="647"/>
      <c r="N129" s="430" t="s">
        <v>662</v>
      </c>
      <c r="O129" s="431" t="s">
        <v>661</v>
      </c>
      <c r="P129" s="558">
        <v>26382.51</v>
      </c>
      <c r="Q129" s="638"/>
      <c r="R129" s="580" t="s">
        <v>1003</v>
      </c>
      <c r="S129" s="580" t="s">
        <v>191</v>
      </c>
      <c r="T129" s="560">
        <f>945*27</f>
        <v>25515</v>
      </c>
    </row>
    <row r="130" spans="2:20" ht="12.75">
      <c r="B130" s="661" t="s">
        <v>670</v>
      </c>
      <c r="C130" s="101"/>
      <c r="D130" s="102"/>
      <c r="E130" s="154"/>
      <c r="F130" s="102"/>
      <c r="G130" s="154"/>
      <c r="H130" s="102"/>
      <c r="I130" s="154"/>
      <c r="J130" s="102"/>
      <c r="K130" s="154"/>
      <c r="L130" s="427"/>
      <c r="M130" s="639" t="s">
        <v>668</v>
      </c>
      <c r="N130" s="426" t="s">
        <v>663</v>
      </c>
      <c r="O130" s="427" t="s">
        <v>664</v>
      </c>
      <c r="P130" s="556">
        <v>19058.725224000005</v>
      </c>
      <c r="Q130" s="636" t="s">
        <v>1012</v>
      </c>
      <c r="R130" s="586" t="s">
        <v>971</v>
      </c>
      <c r="S130" s="561"/>
      <c r="T130" s="598">
        <v>18243.63</v>
      </c>
    </row>
    <row r="131" spans="2:20" ht="12.75">
      <c r="B131" s="662"/>
      <c r="C131" s="4"/>
      <c r="D131" s="1"/>
      <c r="E131" s="149"/>
      <c r="F131" s="1"/>
      <c r="G131" s="149"/>
      <c r="H131" s="1"/>
      <c r="I131" s="149"/>
      <c r="J131" s="1"/>
      <c r="K131" s="149"/>
      <c r="L131" s="429"/>
      <c r="M131" s="640"/>
      <c r="N131" s="428" t="s">
        <v>663</v>
      </c>
      <c r="O131" s="429" t="s">
        <v>665</v>
      </c>
      <c r="P131" s="557">
        <v>7623.490089600002</v>
      </c>
      <c r="Q131" s="637"/>
      <c r="R131" s="587" t="s">
        <v>1004</v>
      </c>
      <c r="S131" s="587" t="s">
        <v>980</v>
      </c>
      <c r="T131" s="601">
        <v>7308.36</v>
      </c>
    </row>
    <row r="132" spans="2:20" ht="12.75">
      <c r="B132" s="662"/>
      <c r="C132" s="4"/>
      <c r="D132" s="1"/>
      <c r="E132" s="149"/>
      <c r="F132" s="1"/>
      <c r="G132" s="149"/>
      <c r="H132" s="1"/>
      <c r="I132" s="149"/>
      <c r="J132" s="1"/>
      <c r="K132" s="149"/>
      <c r="L132" s="429"/>
      <c r="M132" s="647"/>
      <c r="N132" s="430" t="s">
        <v>663</v>
      </c>
      <c r="O132" s="431" t="s">
        <v>666</v>
      </c>
      <c r="P132" s="558">
        <v>11435.235134400002</v>
      </c>
      <c r="Q132" s="637"/>
      <c r="R132" s="588" t="s">
        <v>1004</v>
      </c>
      <c r="S132" s="588" t="s">
        <v>985</v>
      </c>
      <c r="T132" s="602">
        <v>10935.27</v>
      </c>
    </row>
    <row r="133" spans="2:20" ht="12.75">
      <c r="B133" s="662"/>
      <c r="C133" s="4"/>
      <c r="D133" s="1"/>
      <c r="E133" s="149"/>
      <c r="F133" s="1"/>
      <c r="G133" s="149"/>
      <c r="H133" s="1"/>
      <c r="I133" s="149"/>
      <c r="J133" s="1"/>
      <c r="K133" s="149"/>
      <c r="L133" s="429"/>
      <c r="M133" s="639" t="s">
        <v>668</v>
      </c>
      <c r="N133" s="426" t="s">
        <v>667</v>
      </c>
      <c r="O133" s="427" t="s">
        <v>493</v>
      </c>
      <c r="P133" s="556">
        <v>19836.632376000005</v>
      </c>
      <c r="Q133" s="637"/>
      <c r="R133" s="586" t="s">
        <v>1005</v>
      </c>
      <c r="S133" s="586"/>
      <c r="T133" s="598">
        <v>18979.92</v>
      </c>
    </row>
    <row r="134" spans="2:20" ht="12.75">
      <c r="B134" s="662"/>
      <c r="C134" s="4"/>
      <c r="D134" s="1"/>
      <c r="E134" s="149"/>
      <c r="F134" s="1"/>
      <c r="G134" s="149"/>
      <c r="H134" s="1"/>
      <c r="I134" s="149"/>
      <c r="J134" s="1"/>
      <c r="K134" s="149"/>
      <c r="L134" s="429"/>
      <c r="M134" s="640"/>
      <c r="N134" s="428" t="s">
        <v>667</v>
      </c>
      <c r="O134" s="429" t="s">
        <v>204</v>
      </c>
      <c r="P134" s="557">
        <v>11901.9794256</v>
      </c>
      <c r="Q134" s="637"/>
      <c r="R134" s="587" t="s">
        <v>1006</v>
      </c>
      <c r="S134" s="587" t="s">
        <v>980</v>
      </c>
      <c r="T134" s="601">
        <v>7608.33</v>
      </c>
    </row>
    <row r="135" spans="2:20" ht="12.75">
      <c r="B135" s="663"/>
      <c r="C135" s="112"/>
      <c r="D135" s="113"/>
      <c r="E135" s="150"/>
      <c r="F135" s="113"/>
      <c r="G135" s="150"/>
      <c r="H135" s="113"/>
      <c r="I135" s="150"/>
      <c r="J135" s="113"/>
      <c r="K135" s="150"/>
      <c r="L135" s="431"/>
      <c r="M135" s="647"/>
      <c r="N135" s="430" t="s">
        <v>667</v>
      </c>
      <c r="O135" s="431" t="s">
        <v>494</v>
      </c>
      <c r="P135" s="558">
        <v>7934.652950400002</v>
      </c>
      <c r="Q135" s="638"/>
      <c r="R135" s="588" t="s">
        <v>1006</v>
      </c>
      <c r="S135" s="588" t="s">
        <v>985</v>
      </c>
      <c r="T135" s="602">
        <v>11398.86</v>
      </c>
    </row>
  </sheetData>
  <sheetProtection/>
  <mergeCells count="78">
    <mergeCell ref="M130:M132"/>
    <mergeCell ref="M133:M135"/>
    <mergeCell ref="B124:B129"/>
    <mergeCell ref="B130:B135"/>
    <mergeCell ref="P106:P108"/>
    <mergeCell ref="P109:P111"/>
    <mergeCell ref="M124:M126"/>
    <mergeCell ref="M127:M129"/>
    <mergeCell ref="P64:P66"/>
    <mergeCell ref="P67:P69"/>
    <mergeCell ref="P100:P102"/>
    <mergeCell ref="P103:P105"/>
    <mergeCell ref="P46:P48"/>
    <mergeCell ref="P49:P51"/>
    <mergeCell ref="P52:P54"/>
    <mergeCell ref="P55:P57"/>
    <mergeCell ref="P34:P36"/>
    <mergeCell ref="P37:P39"/>
    <mergeCell ref="P40:P42"/>
    <mergeCell ref="P43:P45"/>
    <mergeCell ref="P10:P12"/>
    <mergeCell ref="P13:P15"/>
    <mergeCell ref="P28:P30"/>
    <mergeCell ref="P31:P33"/>
    <mergeCell ref="N1:O1"/>
    <mergeCell ref="N2:O2"/>
    <mergeCell ref="P4:P6"/>
    <mergeCell ref="P7:P9"/>
    <mergeCell ref="A1:A3"/>
    <mergeCell ref="B1:B3"/>
    <mergeCell ref="C1:D1"/>
    <mergeCell ref="C2:D2"/>
    <mergeCell ref="K1:L1"/>
    <mergeCell ref="K2:L2"/>
    <mergeCell ref="E1:F1"/>
    <mergeCell ref="E2:F2"/>
    <mergeCell ref="I1:J1"/>
    <mergeCell ref="I2:J2"/>
    <mergeCell ref="G2:H2"/>
    <mergeCell ref="G1:H1"/>
    <mergeCell ref="R1:S1"/>
    <mergeCell ref="R2:S2"/>
    <mergeCell ref="T4:T6"/>
    <mergeCell ref="T7:T9"/>
    <mergeCell ref="T10:T12"/>
    <mergeCell ref="T13:T15"/>
    <mergeCell ref="T16:T18"/>
    <mergeCell ref="T19:T21"/>
    <mergeCell ref="T22:T24"/>
    <mergeCell ref="T25:T27"/>
    <mergeCell ref="T28:T30"/>
    <mergeCell ref="T31:T33"/>
    <mergeCell ref="T34:T36"/>
    <mergeCell ref="T37:T39"/>
    <mergeCell ref="T40:T42"/>
    <mergeCell ref="T43:T45"/>
    <mergeCell ref="T46:T48"/>
    <mergeCell ref="T49:T51"/>
    <mergeCell ref="T52:T54"/>
    <mergeCell ref="T55:T57"/>
    <mergeCell ref="T58:T60"/>
    <mergeCell ref="T61:T63"/>
    <mergeCell ref="T64:T66"/>
    <mergeCell ref="T67:T69"/>
    <mergeCell ref="Q94:Q99"/>
    <mergeCell ref="Q112:Q123"/>
    <mergeCell ref="T79:T81"/>
    <mergeCell ref="T100:T102"/>
    <mergeCell ref="T103:T105"/>
    <mergeCell ref="T106:T108"/>
    <mergeCell ref="Q1:Q3"/>
    <mergeCell ref="Q4:Q15"/>
    <mergeCell ref="Q70:Q81"/>
    <mergeCell ref="Q82:Q93"/>
    <mergeCell ref="Q124:Q129"/>
    <mergeCell ref="Q130:Q135"/>
    <mergeCell ref="T109:T111"/>
    <mergeCell ref="T121:T1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showGridLines="0" zoomScale="75" zoomScaleNormal="75" zoomScalePageLayoutView="0" workbookViewId="0" topLeftCell="A1">
      <pane ySplit="3" topLeftCell="BM4" activePane="bottomLeft" state="frozen"/>
      <selection pane="topLeft" activeCell="K1" sqref="K1"/>
      <selection pane="bottomLeft" activeCell="A4" sqref="A4"/>
    </sheetView>
  </sheetViews>
  <sheetFormatPr defaultColWidth="9.140625" defaultRowHeight="12.75"/>
  <cols>
    <col min="1" max="2" width="9.140625" style="160" customWidth="1"/>
    <col min="3" max="3" width="21.28125" style="160" bestFit="1" customWidth="1"/>
    <col min="4" max="13" width="9.140625" style="160" customWidth="1"/>
    <col min="14" max="14" width="14.140625" style="186" customWidth="1"/>
    <col min="15" max="16" width="11.28125" style="160" customWidth="1"/>
    <col min="17" max="17" width="14.28125" style="160" customWidth="1"/>
    <col min="18" max="18" width="3.140625" style="160" customWidth="1"/>
    <col min="19" max="19" width="11.28125" style="160" customWidth="1"/>
    <col min="20" max="20" width="12.28125" style="160" customWidth="1"/>
    <col min="21" max="21" width="12.57421875" style="597" customWidth="1"/>
    <col min="22" max="28" width="8.8515625" style="160" customWidth="1"/>
    <col min="29" max="16384" width="9.140625" style="160" customWidth="1"/>
  </cols>
  <sheetData>
    <row r="1" spans="1:21" ht="12.75" customHeight="1">
      <c r="A1" s="664" t="s">
        <v>427</v>
      </c>
      <c r="B1" s="664" t="s">
        <v>428</v>
      </c>
      <c r="C1" s="664" t="s">
        <v>429</v>
      </c>
      <c r="D1" s="660">
        <v>2007</v>
      </c>
      <c r="E1" s="654"/>
      <c r="F1" s="654">
        <v>2008</v>
      </c>
      <c r="G1" s="654"/>
      <c r="H1" s="654">
        <v>2009</v>
      </c>
      <c r="I1" s="654"/>
      <c r="J1" s="654">
        <v>2010</v>
      </c>
      <c r="K1" s="654"/>
      <c r="L1" s="654">
        <v>2011</v>
      </c>
      <c r="M1" s="654"/>
      <c r="N1" s="265">
        <v>2011</v>
      </c>
      <c r="O1" s="648">
        <v>2012</v>
      </c>
      <c r="P1" s="649"/>
      <c r="Q1" s="223">
        <v>2012</v>
      </c>
      <c r="R1" s="641" t="s">
        <v>1007</v>
      </c>
      <c r="S1" s="648">
        <v>2013</v>
      </c>
      <c r="T1" s="649"/>
      <c r="U1" s="223">
        <v>2013</v>
      </c>
    </row>
    <row r="2" spans="1:21" ht="12.75">
      <c r="A2" s="665"/>
      <c r="B2" s="665"/>
      <c r="C2" s="665"/>
      <c r="D2" s="652" t="s">
        <v>430</v>
      </c>
      <c r="E2" s="667"/>
      <c r="F2" s="652" t="s">
        <v>430</v>
      </c>
      <c r="G2" s="667"/>
      <c r="H2" s="652" t="s">
        <v>430</v>
      </c>
      <c r="I2" s="667"/>
      <c r="J2" s="652" t="s">
        <v>430</v>
      </c>
      <c r="K2" s="667"/>
      <c r="L2" s="652" t="s">
        <v>430</v>
      </c>
      <c r="M2" s="668"/>
      <c r="N2" s="266" t="s">
        <v>539</v>
      </c>
      <c r="O2" s="652" t="s">
        <v>430</v>
      </c>
      <c r="P2" s="653"/>
      <c r="Q2" s="224" t="s">
        <v>539</v>
      </c>
      <c r="R2" s="642"/>
      <c r="S2" s="650" t="s">
        <v>982</v>
      </c>
      <c r="T2" s="651"/>
      <c r="U2" s="224" t="s">
        <v>539</v>
      </c>
    </row>
    <row r="3" spans="1:21" ht="12.75">
      <c r="A3" s="666"/>
      <c r="B3" s="666"/>
      <c r="C3" s="666"/>
      <c r="D3" s="225" t="s">
        <v>432</v>
      </c>
      <c r="E3" s="226" t="s">
        <v>433</v>
      </c>
      <c r="F3" s="232" t="s">
        <v>432</v>
      </c>
      <c r="G3" s="226" t="s">
        <v>433</v>
      </c>
      <c r="H3" s="225" t="s">
        <v>432</v>
      </c>
      <c r="I3" s="226" t="s">
        <v>433</v>
      </c>
      <c r="J3" s="225" t="s">
        <v>432</v>
      </c>
      <c r="K3" s="226" t="s">
        <v>433</v>
      </c>
      <c r="L3" s="225" t="s">
        <v>432</v>
      </c>
      <c r="M3" s="264" t="s">
        <v>433</v>
      </c>
      <c r="N3" s="267" t="s">
        <v>540</v>
      </c>
      <c r="O3" s="227" t="s">
        <v>432</v>
      </c>
      <c r="P3" s="228" t="s">
        <v>508</v>
      </c>
      <c r="Q3" s="229" t="s">
        <v>540</v>
      </c>
      <c r="R3" s="643"/>
      <c r="S3" s="227" t="s">
        <v>432</v>
      </c>
      <c r="T3" s="228" t="s">
        <v>508</v>
      </c>
      <c r="U3" s="229" t="s">
        <v>540</v>
      </c>
    </row>
    <row r="4" spans="1:21" ht="12.75">
      <c r="A4" s="233" t="s">
        <v>1</v>
      </c>
      <c r="B4" s="268" t="s">
        <v>2</v>
      </c>
      <c r="C4" s="269" t="s">
        <v>3</v>
      </c>
      <c r="D4" s="234" t="s">
        <v>4</v>
      </c>
      <c r="E4" s="235" t="s">
        <v>238</v>
      </c>
      <c r="F4" s="236" t="s">
        <v>251</v>
      </c>
      <c r="G4" s="237" t="s">
        <v>251</v>
      </c>
      <c r="H4" s="234" t="s">
        <v>4</v>
      </c>
      <c r="I4" s="235" t="s">
        <v>5</v>
      </c>
      <c r="J4" s="236" t="s">
        <v>251</v>
      </c>
      <c r="K4" s="237" t="s">
        <v>251</v>
      </c>
      <c r="L4" s="236" t="s">
        <v>251</v>
      </c>
      <c r="M4" s="238" t="s">
        <v>251</v>
      </c>
      <c r="N4" s="270">
        <v>24125.85</v>
      </c>
      <c r="O4" s="236" t="s">
        <v>251</v>
      </c>
      <c r="P4" s="238" t="s">
        <v>251</v>
      </c>
      <c r="Q4" s="434" t="s">
        <v>657</v>
      </c>
      <c r="R4" s="594"/>
      <c r="S4" s="236" t="s">
        <v>251</v>
      </c>
      <c r="T4" s="238" t="s">
        <v>251</v>
      </c>
      <c r="U4" s="434" t="s">
        <v>657</v>
      </c>
    </row>
    <row r="5" spans="1:21" ht="12.75">
      <c r="A5" s="271" t="s">
        <v>1</v>
      </c>
      <c r="B5" s="268" t="s">
        <v>2</v>
      </c>
      <c r="C5" s="269" t="s">
        <v>3</v>
      </c>
      <c r="D5" s="272" t="s">
        <v>6</v>
      </c>
      <c r="E5" s="273" t="s">
        <v>150</v>
      </c>
      <c r="F5" s="236" t="s">
        <v>251</v>
      </c>
      <c r="G5" s="237" t="s">
        <v>251</v>
      </c>
      <c r="H5" s="272" t="s">
        <v>6</v>
      </c>
      <c r="I5" s="273" t="s">
        <v>7</v>
      </c>
      <c r="J5" s="236" t="s">
        <v>251</v>
      </c>
      <c r="K5" s="237" t="s">
        <v>251</v>
      </c>
      <c r="L5" s="236" t="s">
        <v>251</v>
      </c>
      <c r="M5" s="238" t="s">
        <v>251</v>
      </c>
      <c r="N5" s="270">
        <v>26195.4</v>
      </c>
      <c r="O5" s="236" t="s">
        <v>251</v>
      </c>
      <c r="P5" s="238" t="s">
        <v>251</v>
      </c>
      <c r="Q5" s="434" t="s">
        <v>657</v>
      </c>
      <c r="R5" s="595"/>
      <c r="S5" s="236" t="s">
        <v>251</v>
      </c>
      <c r="T5" s="238" t="s">
        <v>251</v>
      </c>
      <c r="U5" s="434" t="s">
        <v>657</v>
      </c>
    </row>
    <row r="6" spans="1:21" ht="12.75">
      <c r="A6" s="271" t="s">
        <v>1</v>
      </c>
      <c r="B6" s="268" t="s">
        <v>2</v>
      </c>
      <c r="C6" s="269" t="s">
        <v>3</v>
      </c>
      <c r="D6" s="272" t="s">
        <v>8</v>
      </c>
      <c r="E6" s="273" t="s">
        <v>150</v>
      </c>
      <c r="F6" s="274" t="s">
        <v>8</v>
      </c>
      <c r="G6" s="275" t="s">
        <v>7</v>
      </c>
      <c r="H6" s="274" t="s">
        <v>8</v>
      </c>
      <c r="I6" s="275" t="s">
        <v>7</v>
      </c>
      <c r="J6" s="236" t="s">
        <v>251</v>
      </c>
      <c r="K6" s="237" t="s">
        <v>251</v>
      </c>
      <c r="L6" s="236" t="s">
        <v>251</v>
      </c>
      <c r="M6" s="238" t="s">
        <v>251</v>
      </c>
      <c r="N6" s="270">
        <v>30703.05</v>
      </c>
      <c r="O6" s="236" t="s">
        <v>251</v>
      </c>
      <c r="P6" s="238" t="s">
        <v>251</v>
      </c>
      <c r="Q6" s="434" t="s">
        <v>657</v>
      </c>
      <c r="R6" s="595"/>
      <c r="S6" s="236" t="s">
        <v>251</v>
      </c>
      <c r="T6" s="238" t="s">
        <v>251</v>
      </c>
      <c r="U6" s="434" t="s">
        <v>657</v>
      </c>
    </row>
    <row r="7" spans="1:21" ht="12.75">
      <c r="A7" s="271" t="s">
        <v>1</v>
      </c>
      <c r="B7" s="268" t="s">
        <v>2</v>
      </c>
      <c r="C7" s="269" t="s">
        <v>3</v>
      </c>
      <c r="D7" s="272" t="s">
        <v>136</v>
      </c>
      <c r="E7" s="273" t="s">
        <v>150</v>
      </c>
      <c r="F7" s="274" t="s">
        <v>136</v>
      </c>
      <c r="G7" s="275" t="s">
        <v>7</v>
      </c>
      <c r="H7" s="274" t="s">
        <v>136</v>
      </c>
      <c r="I7" s="275" t="s">
        <v>7</v>
      </c>
      <c r="J7" s="236" t="s">
        <v>251</v>
      </c>
      <c r="K7" s="237" t="s">
        <v>251</v>
      </c>
      <c r="L7" s="236" t="s">
        <v>251</v>
      </c>
      <c r="M7" s="238" t="s">
        <v>251</v>
      </c>
      <c r="N7" s="270">
        <v>37705.5</v>
      </c>
      <c r="O7" s="236" t="s">
        <v>251</v>
      </c>
      <c r="P7" s="238" t="s">
        <v>251</v>
      </c>
      <c r="Q7" s="434" t="s">
        <v>657</v>
      </c>
      <c r="R7" s="595"/>
      <c r="S7" s="236" t="s">
        <v>251</v>
      </c>
      <c r="T7" s="238" t="s">
        <v>251</v>
      </c>
      <c r="U7" s="434" t="s">
        <v>657</v>
      </c>
    </row>
    <row r="8" spans="1:21" ht="12.75">
      <c r="A8" s="271" t="s">
        <v>1</v>
      </c>
      <c r="B8" s="268" t="s">
        <v>2</v>
      </c>
      <c r="C8" s="269" t="s">
        <v>3</v>
      </c>
      <c r="D8" s="272"/>
      <c r="E8" s="273"/>
      <c r="F8" s="274"/>
      <c r="G8" s="275"/>
      <c r="H8" s="236" t="s">
        <v>9</v>
      </c>
      <c r="I8" s="237" t="s">
        <v>7</v>
      </c>
      <c r="J8" s="236" t="s">
        <v>251</v>
      </c>
      <c r="K8" s="237" t="s">
        <v>251</v>
      </c>
      <c r="L8" s="236" t="s">
        <v>251</v>
      </c>
      <c r="M8" s="238" t="s">
        <v>251</v>
      </c>
      <c r="N8" s="270">
        <v>45955.35</v>
      </c>
      <c r="O8" s="236" t="s">
        <v>251</v>
      </c>
      <c r="P8" s="238" t="s">
        <v>251</v>
      </c>
      <c r="Q8" s="434" t="s">
        <v>657</v>
      </c>
      <c r="R8" s="595"/>
      <c r="S8" s="236" t="s">
        <v>251</v>
      </c>
      <c r="T8" s="238" t="s">
        <v>251</v>
      </c>
      <c r="U8" s="434" t="s">
        <v>657</v>
      </c>
    </row>
    <row r="9" spans="1:21" ht="12.75">
      <c r="A9" s="271" t="s">
        <v>1</v>
      </c>
      <c r="B9" s="268" t="s">
        <v>2</v>
      </c>
      <c r="C9" s="269" t="s">
        <v>3</v>
      </c>
      <c r="D9" s="272" t="s">
        <v>137</v>
      </c>
      <c r="E9" s="273" t="s">
        <v>150</v>
      </c>
      <c r="F9" s="274" t="s">
        <v>137</v>
      </c>
      <c r="G9" s="275" t="s">
        <v>7</v>
      </c>
      <c r="H9" s="274" t="s">
        <v>137</v>
      </c>
      <c r="I9" s="275" t="s">
        <v>7</v>
      </c>
      <c r="J9" s="236" t="s">
        <v>251</v>
      </c>
      <c r="K9" s="237" t="s">
        <v>251</v>
      </c>
      <c r="L9" s="236" t="s">
        <v>251</v>
      </c>
      <c r="M9" s="238" t="s">
        <v>251</v>
      </c>
      <c r="N9" s="270">
        <v>45955.35</v>
      </c>
      <c r="O9" s="236" t="s">
        <v>251</v>
      </c>
      <c r="P9" s="238" t="s">
        <v>251</v>
      </c>
      <c r="Q9" s="434" t="s">
        <v>657</v>
      </c>
      <c r="R9" s="595"/>
      <c r="S9" s="236" t="s">
        <v>251</v>
      </c>
      <c r="T9" s="238" t="s">
        <v>251</v>
      </c>
      <c r="U9" s="434" t="s">
        <v>657</v>
      </c>
    </row>
    <row r="10" spans="1:21" ht="12.75">
      <c r="A10" s="271" t="s">
        <v>1</v>
      </c>
      <c r="B10" s="268" t="s">
        <v>2</v>
      </c>
      <c r="C10" s="269" t="s">
        <v>3</v>
      </c>
      <c r="D10" s="272" t="s">
        <v>138</v>
      </c>
      <c r="E10" s="273" t="s">
        <v>152</v>
      </c>
      <c r="F10" s="274" t="s">
        <v>138</v>
      </c>
      <c r="G10" s="275" t="s">
        <v>10</v>
      </c>
      <c r="H10" s="274" t="s">
        <v>138</v>
      </c>
      <c r="I10" s="275" t="s">
        <v>10</v>
      </c>
      <c r="J10" s="236" t="s">
        <v>251</v>
      </c>
      <c r="K10" s="237" t="s">
        <v>251</v>
      </c>
      <c r="L10" s="236" t="s">
        <v>251</v>
      </c>
      <c r="M10" s="238" t="s">
        <v>251</v>
      </c>
      <c r="N10" s="270">
        <v>59449.95</v>
      </c>
      <c r="O10" s="236" t="s">
        <v>251</v>
      </c>
      <c r="P10" s="238" t="s">
        <v>251</v>
      </c>
      <c r="Q10" s="434" t="s">
        <v>657</v>
      </c>
      <c r="R10" s="595"/>
      <c r="S10" s="236" t="s">
        <v>251</v>
      </c>
      <c r="T10" s="238" t="s">
        <v>251</v>
      </c>
      <c r="U10" s="434" t="s">
        <v>657</v>
      </c>
    </row>
    <row r="11" spans="1:21" ht="12.75">
      <c r="A11" s="271" t="s">
        <v>1</v>
      </c>
      <c r="B11" s="268" t="s">
        <v>2</v>
      </c>
      <c r="C11" s="269" t="s">
        <v>3</v>
      </c>
      <c r="D11" s="272" t="s">
        <v>139</v>
      </c>
      <c r="E11" s="273" t="s">
        <v>11</v>
      </c>
      <c r="F11" s="274" t="s">
        <v>139</v>
      </c>
      <c r="G11" s="275" t="s">
        <v>10</v>
      </c>
      <c r="H11" s="274" t="s">
        <v>139</v>
      </c>
      <c r="I11" s="275" t="s">
        <v>10</v>
      </c>
      <c r="J11" s="236" t="s">
        <v>251</v>
      </c>
      <c r="K11" s="237" t="s">
        <v>251</v>
      </c>
      <c r="L11" s="236" t="s">
        <v>251</v>
      </c>
      <c r="M11" s="238" t="s">
        <v>251</v>
      </c>
      <c r="N11" s="270">
        <v>68805.45</v>
      </c>
      <c r="O11" s="246" t="s">
        <v>251</v>
      </c>
      <c r="P11" s="438" t="s">
        <v>251</v>
      </c>
      <c r="Q11" s="434" t="s">
        <v>657</v>
      </c>
      <c r="R11" s="596"/>
      <c r="S11" s="335" t="s">
        <v>251</v>
      </c>
      <c r="T11" s="438" t="s">
        <v>251</v>
      </c>
      <c r="U11" s="434" t="s">
        <v>657</v>
      </c>
    </row>
    <row r="12" spans="1:21" ht="12.75">
      <c r="A12" s="271" t="s">
        <v>1</v>
      </c>
      <c r="B12" s="268" t="s">
        <v>2</v>
      </c>
      <c r="C12" s="276" t="s">
        <v>12</v>
      </c>
      <c r="D12" s="234"/>
      <c r="E12" s="235"/>
      <c r="F12" s="277"/>
      <c r="G12" s="278"/>
      <c r="H12" s="279" t="s">
        <v>13</v>
      </c>
      <c r="I12" s="280" t="s">
        <v>5</v>
      </c>
      <c r="J12" s="239" t="s">
        <v>251</v>
      </c>
      <c r="K12" s="240" t="s">
        <v>251</v>
      </c>
      <c r="L12" s="239" t="s">
        <v>251</v>
      </c>
      <c r="M12" s="241" t="s">
        <v>251</v>
      </c>
      <c r="N12" s="270">
        <v>29058.75</v>
      </c>
      <c r="O12" s="236" t="s">
        <v>251</v>
      </c>
      <c r="P12" s="238" t="s">
        <v>251</v>
      </c>
      <c r="Q12" s="270">
        <v>28615.95</v>
      </c>
      <c r="R12" s="670" t="s">
        <v>1014</v>
      </c>
      <c r="S12" s="236" t="s">
        <v>251</v>
      </c>
      <c r="T12" s="238" t="s">
        <v>251</v>
      </c>
      <c r="U12" s="611">
        <v>27951.75</v>
      </c>
    </row>
    <row r="13" spans="1:21" ht="12.75">
      <c r="A13" s="271" t="s">
        <v>1</v>
      </c>
      <c r="B13" s="268" t="s">
        <v>2</v>
      </c>
      <c r="C13" s="281" t="s">
        <v>12</v>
      </c>
      <c r="D13" s="272" t="s">
        <v>142</v>
      </c>
      <c r="E13" s="273" t="s">
        <v>150</v>
      </c>
      <c r="F13" s="236" t="s">
        <v>251</v>
      </c>
      <c r="G13" s="237" t="s">
        <v>251</v>
      </c>
      <c r="H13" s="274" t="s">
        <v>142</v>
      </c>
      <c r="I13" s="274" t="s">
        <v>5</v>
      </c>
      <c r="J13" s="236" t="s">
        <v>251</v>
      </c>
      <c r="K13" s="237" t="s">
        <v>251</v>
      </c>
      <c r="L13" s="236" t="s">
        <v>251</v>
      </c>
      <c r="M13" s="238" t="s">
        <v>251</v>
      </c>
      <c r="N13" s="270">
        <v>29767.5</v>
      </c>
      <c r="O13" s="236" t="s">
        <v>251</v>
      </c>
      <c r="P13" s="238" t="s">
        <v>251</v>
      </c>
      <c r="Q13" s="270">
        <v>29313.9</v>
      </c>
      <c r="R13" s="671"/>
      <c r="S13" s="236" t="s">
        <v>251</v>
      </c>
      <c r="T13" s="238" t="s">
        <v>251</v>
      </c>
      <c r="U13" s="611">
        <v>28917</v>
      </c>
    </row>
    <row r="14" spans="1:21" ht="12.75">
      <c r="A14" s="271" t="s">
        <v>1</v>
      </c>
      <c r="B14" s="268" t="s">
        <v>2</v>
      </c>
      <c r="C14" s="281" t="s">
        <v>12</v>
      </c>
      <c r="D14" s="272" t="s">
        <v>143</v>
      </c>
      <c r="E14" s="273" t="s">
        <v>150</v>
      </c>
      <c r="F14" s="236" t="s">
        <v>251</v>
      </c>
      <c r="G14" s="237" t="s">
        <v>251</v>
      </c>
      <c r="H14" s="274" t="s">
        <v>143</v>
      </c>
      <c r="I14" s="274" t="s">
        <v>7</v>
      </c>
      <c r="J14" s="236" t="s">
        <v>251</v>
      </c>
      <c r="K14" s="237" t="s">
        <v>251</v>
      </c>
      <c r="L14" s="236" t="s">
        <v>251</v>
      </c>
      <c r="M14" s="238" t="s">
        <v>251</v>
      </c>
      <c r="N14" s="270">
        <v>33339.6</v>
      </c>
      <c r="O14" s="274" t="s">
        <v>143</v>
      </c>
      <c r="P14" s="435" t="s">
        <v>219</v>
      </c>
      <c r="Q14" s="270">
        <v>32848.2</v>
      </c>
      <c r="R14" s="671"/>
      <c r="S14" s="236" t="s">
        <v>251</v>
      </c>
      <c r="T14" s="238" t="s">
        <v>251</v>
      </c>
      <c r="U14" s="611">
        <v>32403.44680851064</v>
      </c>
    </row>
    <row r="15" spans="1:21" ht="12.75">
      <c r="A15" s="271" t="s">
        <v>1</v>
      </c>
      <c r="B15" s="268" t="s">
        <v>2</v>
      </c>
      <c r="C15" s="281" t="s">
        <v>12</v>
      </c>
      <c r="D15" s="272" t="s">
        <v>144</v>
      </c>
      <c r="E15" s="273" t="s">
        <v>150</v>
      </c>
      <c r="F15" s="274" t="s">
        <v>144</v>
      </c>
      <c r="G15" s="282" t="s">
        <v>7</v>
      </c>
      <c r="H15" s="274" t="s">
        <v>144</v>
      </c>
      <c r="I15" s="282" t="s">
        <v>7</v>
      </c>
      <c r="J15" s="242" t="s">
        <v>251</v>
      </c>
      <c r="K15" s="237" t="s">
        <v>251</v>
      </c>
      <c r="L15" s="242" t="s">
        <v>251</v>
      </c>
      <c r="M15" s="238" t="s">
        <v>251</v>
      </c>
      <c r="N15" s="270">
        <v>38754.45</v>
      </c>
      <c r="O15" s="274" t="s">
        <v>144</v>
      </c>
      <c r="P15" s="436" t="s">
        <v>454</v>
      </c>
      <c r="Q15" s="270">
        <v>38897.49600000001</v>
      </c>
      <c r="R15" s="671"/>
      <c r="S15" s="236" t="s">
        <v>251</v>
      </c>
      <c r="T15" s="238" t="s">
        <v>251</v>
      </c>
      <c r="U15" s="611">
        <v>38370.83744680851</v>
      </c>
    </row>
    <row r="16" spans="1:21" ht="12.75">
      <c r="A16" s="271" t="s">
        <v>1</v>
      </c>
      <c r="B16" s="268" t="s">
        <v>2</v>
      </c>
      <c r="C16" s="281" t="s">
        <v>12</v>
      </c>
      <c r="D16" s="272" t="s">
        <v>145</v>
      </c>
      <c r="E16" s="273" t="s">
        <v>150</v>
      </c>
      <c r="F16" s="274" t="s">
        <v>145</v>
      </c>
      <c r="G16" s="282" t="s">
        <v>7</v>
      </c>
      <c r="H16" s="274" t="s">
        <v>145</v>
      </c>
      <c r="I16" s="282" t="s">
        <v>7</v>
      </c>
      <c r="J16" s="242" t="s">
        <v>251</v>
      </c>
      <c r="K16" s="237" t="s">
        <v>251</v>
      </c>
      <c r="L16" s="242" t="s">
        <v>251</v>
      </c>
      <c r="M16" s="238" t="s">
        <v>251</v>
      </c>
      <c r="N16" s="270">
        <v>42865.2</v>
      </c>
      <c r="O16" s="274" t="s">
        <v>145</v>
      </c>
      <c r="P16" s="436" t="s">
        <v>454</v>
      </c>
      <c r="Q16" s="270">
        <v>42233.4</v>
      </c>
      <c r="R16" s="671"/>
      <c r="S16" s="236" t="s">
        <v>251</v>
      </c>
      <c r="T16" s="238" t="s">
        <v>251</v>
      </c>
      <c r="U16" s="611">
        <v>41661.57446808511</v>
      </c>
    </row>
    <row r="17" spans="1:21" ht="12.75">
      <c r="A17" s="271" t="s">
        <v>1</v>
      </c>
      <c r="B17" s="268" t="s">
        <v>2</v>
      </c>
      <c r="C17" s="281" t="s">
        <v>12</v>
      </c>
      <c r="D17" s="272" t="s">
        <v>146</v>
      </c>
      <c r="E17" s="273" t="s">
        <v>152</v>
      </c>
      <c r="F17" s="274" t="s">
        <v>146</v>
      </c>
      <c r="G17" s="282" t="s">
        <v>7</v>
      </c>
      <c r="H17" s="274" t="s">
        <v>146</v>
      </c>
      <c r="I17" s="282" t="s">
        <v>7</v>
      </c>
      <c r="J17" s="242" t="s">
        <v>251</v>
      </c>
      <c r="K17" s="237" t="s">
        <v>251</v>
      </c>
      <c r="L17" s="242" t="s">
        <v>251</v>
      </c>
      <c r="M17" s="238" t="s">
        <v>251</v>
      </c>
      <c r="N17" s="270">
        <v>56898.45</v>
      </c>
      <c r="O17" s="274" t="s">
        <v>146</v>
      </c>
      <c r="P17" s="436" t="s">
        <v>671</v>
      </c>
      <c r="Q17" s="270">
        <v>56014.2</v>
      </c>
      <c r="R17" s="671"/>
      <c r="S17" s="236" t="s">
        <v>251</v>
      </c>
      <c r="T17" s="238" t="s">
        <v>251</v>
      </c>
      <c r="U17" s="611">
        <v>55797.51063829788</v>
      </c>
    </row>
    <row r="18" spans="1:21" ht="12.75">
      <c r="A18" s="271" t="s">
        <v>1</v>
      </c>
      <c r="B18" s="268" t="s">
        <v>2</v>
      </c>
      <c r="C18" s="281" t="s">
        <v>12</v>
      </c>
      <c r="D18" s="272"/>
      <c r="E18" s="273"/>
      <c r="F18" s="274" t="s">
        <v>14</v>
      </c>
      <c r="G18" s="282" t="s">
        <v>10</v>
      </c>
      <c r="H18" s="274" t="s">
        <v>14</v>
      </c>
      <c r="I18" s="282" t="s">
        <v>10</v>
      </c>
      <c r="J18" s="242" t="s">
        <v>251</v>
      </c>
      <c r="K18" s="237" t="s">
        <v>251</v>
      </c>
      <c r="L18" s="242" t="s">
        <v>251</v>
      </c>
      <c r="M18" s="238" t="s">
        <v>251</v>
      </c>
      <c r="N18" s="270">
        <v>59194.8</v>
      </c>
      <c r="O18" s="274" t="s">
        <v>14</v>
      </c>
      <c r="P18" s="436" t="s">
        <v>672</v>
      </c>
      <c r="Q18" s="270">
        <v>76335.53400000001</v>
      </c>
      <c r="R18" s="671"/>
      <c r="S18" s="236" t="s">
        <v>251</v>
      </c>
      <c r="T18" s="238" t="s">
        <v>251</v>
      </c>
      <c r="U18" s="611">
        <v>76040.23212765959</v>
      </c>
    </row>
    <row r="19" spans="1:21" ht="12.75">
      <c r="A19" s="271" t="s">
        <v>1</v>
      </c>
      <c r="B19" s="268" t="s">
        <v>2</v>
      </c>
      <c r="C19" s="281" t="s">
        <v>12</v>
      </c>
      <c r="D19" s="272" t="s">
        <v>147</v>
      </c>
      <c r="E19" s="273" t="s">
        <v>141</v>
      </c>
      <c r="F19" s="274" t="s">
        <v>147</v>
      </c>
      <c r="G19" s="282" t="s">
        <v>10</v>
      </c>
      <c r="H19" s="274" t="s">
        <v>147</v>
      </c>
      <c r="I19" s="282" t="s">
        <v>10</v>
      </c>
      <c r="J19" s="242" t="s">
        <v>251</v>
      </c>
      <c r="K19" s="237" t="s">
        <v>251</v>
      </c>
      <c r="L19" s="242" t="s">
        <v>251</v>
      </c>
      <c r="M19" s="238" t="s">
        <v>251</v>
      </c>
      <c r="N19" s="270">
        <v>70727.58</v>
      </c>
      <c r="O19" s="274" t="s">
        <v>147</v>
      </c>
      <c r="P19" s="436" t="s">
        <v>672</v>
      </c>
      <c r="Q19" s="270">
        <v>78037.34400000001</v>
      </c>
      <c r="R19" s="671"/>
      <c r="S19" s="335" t="s">
        <v>251</v>
      </c>
      <c r="T19" s="248" t="s">
        <v>251</v>
      </c>
      <c r="U19" s="611">
        <v>76980.7455319149</v>
      </c>
    </row>
    <row r="20" spans="1:21" ht="12.75">
      <c r="A20" s="271" t="s">
        <v>1</v>
      </c>
      <c r="B20" s="268" t="s">
        <v>2</v>
      </c>
      <c r="C20" s="281" t="s">
        <v>12</v>
      </c>
      <c r="D20" s="283" t="s">
        <v>148</v>
      </c>
      <c r="E20" s="284" t="s">
        <v>141</v>
      </c>
      <c r="F20" s="285" t="s">
        <v>148</v>
      </c>
      <c r="G20" s="286" t="s">
        <v>10</v>
      </c>
      <c r="H20" s="285" t="s">
        <v>148</v>
      </c>
      <c r="I20" s="286" t="s">
        <v>10</v>
      </c>
      <c r="J20" s="243" t="s">
        <v>251</v>
      </c>
      <c r="K20" s="244" t="s">
        <v>251</v>
      </c>
      <c r="L20" s="243" t="s">
        <v>251</v>
      </c>
      <c r="M20" s="245" t="s">
        <v>251</v>
      </c>
      <c r="N20" s="270">
        <v>84046.41</v>
      </c>
      <c r="O20" s="285" t="s">
        <v>148</v>
      </c>
      <c r="P20" s="437" t="s">
        <v>672</v>
      </c>
      <c r="Q20" s="270">
        <v>82803.6</v>
      </c>
      <c r="R20" s="671"/>
      <c r="S20" s="236" t="s">
        <v>251</v>
      </c>
      <c r="T20" s="238" t="s">
        <v>251</v>
      </c>
      <c r="U20" s="611">
        <v>80881.65957446808</v>
      </c>
    </row>
    <row r="21" spans="1:21" ht="12.75">
      <c r="A21" s="271" t="s">
        <v>1</v>
      </c>
      <c r="B21" s="268" t="s">
        <v>2</v>
      </c>
      <c r="C21" s="281" t="s">
        <v>15</v>
      </c>
      <c r="D21" s="287" t="s">
        <v>149</v>
      </c>
      <c r="E21" s="288" t="s">
        <v>150</v>
      </c>
      <c r="F21" s="289" t="s">
        <v>149</v>
      </c>
      <c r="G21" s="290" t="s">
        <v>7</v>
      </c>
      <c r="H21" s="242" t="s">
        <v>251</v>
      </c>
      <c r="I21" s="237" t="s">
        <v>251</v>
      </c>
      <c r="J21" s="242" t="s">
        <v>251</v>
      </c>
      <c r="K21" s="237" t="s">
        <v>251</v>
      </c>
      <c r="L21" s="242" t="s">
        <v>251</v>
      </c>
      <c r="M21" s="238" t="s">
        <v>251</v>
      </c>
      <c r="N21" s="270">
        <v>56439.18</v>
      </c>
      <c r="O21" s="289" t="s">
        <v>149</v>
      </c>
      <c r="P21" s="439" t="s">
        <v>671</v>
      </c>
      <c r="Q21" s="270">
        <v>58627.8</v>
      </c>
      <c r="R21" s="671"/>
      <c r="S21" s="236" t="s">
        <v>251</v>
      </c>
      <c r="T21" s="238" t="s">
        <v>251</v>
      </c>
      <c r="U21" s="611">
        <v>57267</v>
      </c>
    </row>
    <row r="22" spans="1:21" ht="12.75">
      <c r="A22" s="271" t="s">
        <v>1</v>
      </c>
      <c r="B22" s="291" t="s">
        <v>2</v>
      </c>
      <c r="C22" s="281" t="s">
        <v>15</v>
      </c>
      <c r="D22" s="292" t="s">
        <v>151</v>
      </c>
      <c r="E22" s="273" t="s">
        <v>152</v>
      </c>
      <c r="F22" s="293" t="s">
        <v>151</v>
      </c>
      <c r="G22" s="275" t="s">
        <v>10</v>
      </c>
      <c r="H22" s="242" t="s">
        <v>251</v>
      </c>
      <c r="I22" s="237" t="s">
        <v>251</v>
      </c>
      <c r="J22" s="242" t="s">
        <v>251</v>
      </c>
      <c r="K22" s="237" t="s">
        <v>251</v>
      </c>
      <c r="L22" s="242" t="s">
        <v>251</v>
      </c>
      <c r="M22" s="238" t="s">
        <v>251</v>
      </c>
      <c r="N22" s="270">
        <v>71442</v>
      </c>
      <c r="O22" s="293" t="s">
        <v>151</v>
      </c>
      <c r="P22" s="440" t="s">
        <v>672</v>
      </c>
      <c r="Q22" s="270">
        <v>75378.6</v>
      </c>
      <c r="R22" s="671"/>
      <c r="S22" s="236" t="s">
        <v>251</v>
      </c>
      <c r="T22" s="238" t="s">
        <v>251</v>
      </c>
      <c r="U22" s="611">
        <v>74358</v>
      </c>
    </row>
    <row r="23" spans="1:21" ht="12.75">
      <c r="A23" s="271" t="s">
        <v>1</v>
      </c>
      <c r="B23" s="291" t="s">
        <v>2</v>
      </c>
      <c r="C23" s="281" t="s">
        <v>15</v>
      </c>
      <c r="D23" s="294" t="s">
        <v>153</v>
      </c>
      <c r="E23" s="273" t="s">
        <v>152</v>
      </c>
      <c r="F23" s="295" t="s">
        <v>153</v>
      </c>
      <c r="G23" s="275" t="s">
        <v>10</v>
      </c>
      <c r="H23" s="242" t="s">
        <v>251</v>
      </c>
      <c r="I23" s="237" t="s">
        <v>251</v>
      </c>
      <c r="J23" s="242" t="s">
        <v>251</v>
      </c>
      <c r="K23" s="237" t="s">
        <v>251</v>
      </c>
      <c r="L23" s="242" t="s">
        <v>251</v>
      </c>
      <c r="M23" s="238" t="s">
        <v>251</v>
      </c>
      <c r="N23" s="270">
        <v>78586.2</v>
      </c>
      <c r="O23" s="295" t="s">
        <v>153</v>
      </c>
      <c r="P23" s="440" t="s">
        <v>672</v>
      </c>
      <c r="Q23" s="270">
        <v>82042.092</v>
      </c>
      <c r="R23" s="671"/>
      <c r="S23" s="236" t="s">
        <v>251</v>
      </c>
      <c r="T23" s="238" t="s">
        <v>251</v>
      </c>
      <c r="U23" s="611">
        <v>80137.82680851065</v>
      </c>
    </row>
    <row r="24" spans="1:21" ht="12.75">
      <c r="A24" s="271" t="s">
        <v>1</v>
      </c>
      <c r="B24" s="291" t="s">
        <v>2</v>
      </c>
      <c r="C24" s="296" t="s">
        <v>15</v>
      </c>
      <c r="D24" s="297" t="s">
        <v>154</v>
      </c>
      <c r="E24" s="284" t="s">
        <v>152</v>
      </c>
      <c r="F24" s="298" t="s">
        <v>154</v>
      </c>
      <c r="G24" s="299" t="s">
        <v>10</v>
      </c>
      <c r="H24" s="246" t="s">
        <v>251</v>
      </c>
      <c r="I24" s="247" t="s">
        <v>251</v>
      </c>
      <c r="J24" s="246" t="s">
        <v>251</v>
      </c>
      <c r="K24" s="247" t="s">
        <v>251</v>
      </c>
      <c r="L24" s="246" t="s">
        <v>251</v>
      </c>
      <c r="M24" s="248" t="s">
        <v>251</v>
      </c>
      <c r="N24" s="270">
        <v>90756.85500000001</v>
      </c>
      <c r="O24" s="298" t="s">
        <v>154</v>
      </c>
      <c r="P24" s="441" t="s">
        <v>672</v>
      </c>
      <c r="Q24" s="270">
        <v>89337.6</v>
      </c>
      <c r="R24" s="672"/>
      <c r="S24" s="335" t="s">
        <v>251</v>
      </c>
      <c r="T24" s="248" t="s">
        <v>251</v>
      </c>
      <c r="U24" s="611">
        <v>87264</v>
      </c>
    </row>
    <row r="25" spans="1:21" ht="12.75">
      <c r="A25" s="271" t="s">
        <v>1</v>
      </c>
      <c r="B25" s="291" t="s">
        <v>2</v>
      </c>
      <c r="C25" s="300" t="s">
        <v>16</v>
      </c>
      <c r="D25" s="301"/>
      <c r="E25" s="302"/>
      <c r="F25" s="277" t="s">
        <v>14</v>
      </c>
      <c r="G25" s="278" t="s">
        <v>10</v>
      </c>
      <c r="H25" s="239" t="s">
        <v>251</v>
      </c>
      <c r="I25" s="240" t="s">
        <v>251</v>
      </c>
      <c r="J25" s="239" t="s">
        <v>251</v>
      </c>
      <c r="K25" s="240" t="s">
        <v>251</v>
      </c>
      <c r="L25" s="239" t="s">
        <v>251</v>
      </c>
      <c r="M25" s="241" t="s">
        <v>251</v>
      </c>
      <c r="N25" s="270">
        <v>59194.8</v>
      </c>
      <c r="O25" s="239" t="s">
        <v>251</v>
      </c>
      <c r="P25" s="241" t="s">
        <v>251</v>
      </c>
      <c r="Q25" s="434" t="s">
        <v>657</v>
      </c>
      <c r="R25" s="673"/>
      <c r="S25" s="239" t="s">
        <v>251</v>
      </c>
      <c r="T25" s="241" t="s">
        <v>251</v>
      </c>
      <c r="U25" s="434" t="s">
        <v>657</v>
      </c>
    </row>
    <row r="26" spans="1:21" ht="12.75">
      <c r="A26" s="271" t="s">
        <v>1</v>
      </c>
      <c r="B26" s="291" t="s">
        <v>2</v>
      </c>
      <c r="C26" s="303" t="s">
        <v>16</v>
      </c>
      <c r="D26" s="304" t="s">
        <v>147</v>
      </c>
      <c r="E26" s="305" t="s">
        <v>140</v>
      </c>
      <c r="F26" s="274" t="s">
        <v>147</v>
      </c>
      <c r="G26" s="282" t="s">
        <v>10</v>
      </c>
      <c r="H26" s="242" t="s">
        <v>251</v>
      </c>
      <c r="I26" s="237" t="s">
        <v>251</v>
      </c>
      <c r="J26" s="242" t="s">
        <v>251</v>
      </c>
      <c r="K26" s="237" t="s">
        <v>251</v>
      </c>
      <c r="L26" s="242" t="s">
        <v>251</v>
      </c>
      <c r="M26" s="238" t="s">
        <v>251</v>
      </c>
      <c r="N26" s="270">
        <v>70727.58</v>
      </c>
      <c r="O26" s="242" t="s">
        <v>251</v>
      </c>
      <c r="P26" s="238" t="s">
        <v>251</v>
      </c>
      <c r="Q26" s="434" t="s">
        <v>657</v>
      </c>
      <c r="R26" s="674"/>
      <c r="S26" s="242" t="s">
        <v>251</v>
      </c>
      <c r="T26" s="238" t="s">
        <v>251</v>
      </c>
      <c r="U26" s="434" t="s">
        <v>657</v>
      </c>
    </row>
    <row r="27" spans="1:21" ht="12.75">
      <c r="A27" s="271" t="s">
        <v>1</v>
      </c>
      <c r="B27" s="291" t="s">
        <v>2</v>
      </c>
      <c r="C27" s="306" t="s">
        <v>16</v>
      </c>
      <c r="D27" s="307" t="s">
        <v>148</v>
      </c>
      <c r="E27" s="308" t="s">
        <v>140</v>
      </c>
      <c r="F27" s="285" t="s">
        <v>148</v>
      </c>
      <c r="G27" s="286" t="s">
        <v>10</v>
      </c>
      <c r="H27" s="246" t="s">
        <v>251</v>
      </c>
      <c r="I27" s="247" t="s">
        <v>251</v>
      </c>
      <c r="J27" s="246" t="s">
        <v>251</v>
      </c>
      <c r="K27" s="247" t="s">
        <v>251</v>
      </c>
      <c r="L27" s="246" t="s">
        <v>251</v>
      </c>
      <c r="M27" s="248" t="s">
        <v>251</v>
      </c>
      <c r="N27" s="270">
        <v>84046.41</v>
      </c>
      <c r="O27" s="246" t="s">
        <v>251</v>
      </c>
      <c r="P27" s="248" t="s">
        <v>251</v>
      </c>
      <c r="Q27" s="434" t="s">
        <v>657</v>
      </c>
      <c r="R27" s="674"/>
      <c r="S27" s="246" t="s">
        <v>251</v>
      </c>
      <c r="T27" s="248" t="s">
        <v>251</v>
      </c>
      <c r="U27" s="434" t="s">
        <v>657</v>
      </c>
    </row>
    <row r="28" spans="1:21" ht="12.75">
      <c r="A28" s="271" t="s">
        <v>1</v>
      </c>
      <c r="B28" s="291" t="s">
        <v>2</v>
      </c>
      <c r="C28" s="309" t="s">
        <v>17</v>
      </c>
      <c r="D28" s="279"/>
      <c r="E28" s="280"/>
      <c r="F28" s="293" t="s">
        <v>151</v>
      </c>
      <c r="G28" s="275" t="s">
        <v>10</v>
      </c>
      <c r="H28" s="242" t="s">
        <v>251</v>
      </c>
      <c r="I28" s="237" t="s">
        <v>251</v>
      </c>
      <c r="J28" s="242" t="s">
        <v>251</v>
      </c>
      <c r="K28" s="237" t="s">
        <v>251</v>
      </c>
      <c r="L28" s="242" t="s">
        <v>251</v>
      </c>
      <c r="M28" s="238" t="s">
        <v>251</v>
      </c>
      <c r="N28" s="270">
        <v>71442</v>
      </c>
      <c r="O28" s="242" t="s">
        <v>251</v>
      </c>
      <c r="P28" s="238" t="s">
        <v>251</v>
      </c>
      <c r="Q28" s="434" t="s">
        <v>657</v>
      </c>
      <c r="R28" s="674"/>
      <c r="S28" s="242" t="s">
        <v>251</v>
      </c>
      <c r="T28" s="238" t="s">
        <v>251</v>
      </c>
      <c r="U28" s="434" t="s">
        <v>657</v>
      </c>
    </row>
    <row r="29" spans="1:21" ht="12.75">
      <c r="A29" s="271" t="s">
        <v>1</v>
      </c>
      <c r="B29" s="291" t="s">
        <v>2</v>
      </c>
      <c r="C29" s="281" t="s">
        <v>17</v>
      </c>
      <c r="D29" s="259"/>
      <c r="E29" s="260"/>
      <c r="F29" s="295" t="s">
        <v>153</v>
      </c>
      <c r="G29" s="275" t="s">
        <v>10</v>
      </c>
      <c r="H29" s="242" t="s">
        <v>251</v>
      </c>
      <c r="I29" s="237" t="s">
        <v>251</v>
      </c>
      <c r="J29" s="242" t="s">
        <v>251</v>
      </c>
      <c r="K29" s="237" t="s">
        <v>251</v>
      </c>
      <c r="L29" s="242" t="s">
        <v>251</v>
      </c>
      <c r="M29" s="238" t="s">
        <v>251</v>
      </c>
      <c r="N29" s="270">
        <v>78586.2</v>
      </c>
      <c r="O29" s="242" t="s">
        <v>251</v>
      </c>
      <c r="P29" s="238" t="s">
        <v>251</v>
      </c>
      <c r="Q29" s="434" t="s">
        <v>657</v>
      </c>
      <c r="R29" s="674"/>
      <c r="S29" s="242" t="s">
        <v>251</v>
      </c>
      <c r="T29" s="238" t="s">
        <v>251</v>
      </c>
      <c r="U29" s="434" t="s">
        <v>657</v>
      </c>
    </row>
    <row r="30" spans="1:21" ht="12.75">
      <c r="A30" s="271" t="s">
        <v>1</v>
      </c>
      <c r="B30" s="310" t="s">
        <v>2</v>
      </c>
      <c r="C30" s="296" t="s">
        <v>17</v>
      </c>
      <c r="D30" s="311"/>
      <c r="E30" s="312"/>
      <c r="F30" s="298" t="s">
        <v>154</v>
      </c>
      <c r="G30" s="299" t="s">
        <v>10</v>
      </c>
      <c r="H30" s="243" t="s">
        <v>251</v>
      </c>
      <c r="I30" s="244" t="s">
        <v>251</v>
      </c>
      <c r="J30" s="243" t="s">
        <v>251</v>
      </c>
      <c r="K30" s="244" t="s">
        <v>251</v>
      </c>
      <c r="L30" s="243" t="s">
        <v>251</v>
      </c>
      <c r="M30" s="245" t="s">
        <v>251</v>
      </c>
      <c r="N30" s="270">
        <v>90756.85500000001</v>
      </c>
      <c r="O30" s="243" t="s">
        <v>251</v>
      </c>
      <c r="P30" s="245" t="s">
        <v>251</v>
      </c>
      <c r="Q30" s="434" t="s">
        <v>657</v>
      </c>
      <c r="R30" s="675"/>
      <c r="S30" s="243" t="s">
        <v>251</v>
      </c>
      <c r="T30" s="245" t="s">
        <v>251</v>
      </c>
      <c r="U30" s="434" t="s">
        <v>657</v>
      </c>
    </row>
    <row r="31" spans="1:21" ht="12.75">
      <c r="A31" s="271" t="s">
        <v>1</v>
      </c>
      <c r="B31" s="268" t="s">
        <v>18</v>
      </c>
      <c r="C31" s="281" t="s">
        <v>19</v>
      </c>
      <c r="D31" s="261"/>
      <c r="E31" s="262"/>
      <c r="F31" s="313"/>
      <c r="G31" s="314"/>
      <c r="H31" s="274" t="s">
        <v>20</v>
      </c>
      <c r="I31" s="315" t="s">
        <v>170</v>
      </c>
      <c r="J31" s="242" t="s">
        <v>251</v>
      </c>
      <c r="K31" s="237" t="s">
        <v>251</v>
      </c>
      <c r="L31" s="242" t="s">
        <v>251</v>
      </c>
      <c r="M31" s="238" t="s">
        <v>251</v>
      </c>
      <c r="N31" s="270">
        <v>14401.8</v>
      </c>
      <c r="O31" s="449" t="s">
        <v>681</v>
      </c>
      <c r="P31" s="452" t="s">
        <v>676</v>
      </c>
      <c r="Q31" s="270">
        <v>14182.344000000001</v>
      </c>
      <c r="R31" s="670" t="s">
        <v>1015</v>
      </c>
      <c r="S31" s="242" t="s">
        <v>251</v>
      </c>
      <c r="T31" s="238" t="s">
        <v>251</v>
      </c>
      <c r="U31" s="611">
        <v>13853.16</v>
      </c>
    </row>
    <row r="32" spans="1:21" ht="12.75">
      <c r="A32" s="271" t="s">
        <v>1</v>
      </c>
      <c r="B32" s="268" t="s">
        <v>18</v>
      </c>
      <c r="C32" s="281" t="s">
        <v>19</v>
      </c>
      <c r="D32" s="261" t="s">
        <v>155</v>
      </c>
      <c r="E32" s="262" t="s">
        <v>174</v>
      </c>
      <c r="F32" s="236" t="s">
        <v>251</v>
      </c>
      <c r="G32" s="237" t="s">
        <v>251</v>
      </c>
      <c r="H32" s="274" t="s">
        <v>155</v>
      </c>
      <c r="I32" s="275" t="s">
        <v>170</v>
      </c>
      <c r="J32" s="242" t="s">
        <v>251</v>
      </c>
      <c r="K32" s="237" t="s">
        <v>251</v>
      </c>
      <c r="L32" s="242" t="s">
        <v>251</v>
      </c>
      <c r="M32" s="238" t="s">
        <v>251</v>
      </c>
      <c r="N32" s="270">
        <v>13854.645</v>
      </c>
      <c r="O32" s="450" t="s">
        <v>682</v>
      </c>
      <c r="P32" s="453" t="s">
        <v>676</v>
      </c>
      <c r="Q32" s="270">
        <v>15354.9</v>
      </c>
      <c r="R32" s="671"/>
      <c r="S32" s="242" t="s">
        <v>251</v>
      </c>
      <c r="T32" s="238" t="s">
        <v>251</v>
      </c>
      <c r="U32" s="611">
        <v>14998.5</v>
      </c>
    </row>
    <row r="33" spans="1:21" ht="12.75">
      <c r="A33" s="271" t="s">
        <v>1</v>
      </c>
      <c r="B33" s="268" t="s">
        <v>18</v>
      </c>
      <c r="C33" s="281" t="s">
        <v>19</v>
      </c>
      <c r="D33" s="304" t="s">
        <v>156</v>
      </c>
      <c r="E33" s="305" t="s">
        <v>174</v>
      </c>
      <c r="F33" s="236" t="s">
        <v>251</v>
      </c>
      <c r="G33" s="237" t="s">
        <v>251</v>
      </c>
      <c r="H33" s="274" t="s">
        <v>156</v>
      </c>
      <c r="I33" s="275" t="s">
        <v>21</v>
      </c>
      <c r="J33" s="249" t="s">
        <v>251</v>
      </c>
      <c r="K33" s="250" t="s">
        <v>251</v>
      </c>
      <c r="L33" s="249" t="s">
        <v>251</v>
      </c>
      <c r="M33" s="251" t="s">
        <v>251</v>
      </c>
      <c r="N33" s="270">
        <v>15513.12</v>
      </c>
      <c r="O33" s="450" t="s">
        <v>683</v>
      </c>
      <c r="P33" s="453" t="s">
        <v>677</v>
      </c>
      <c r="Q33" s="270">
        <v>16052.85</v>
      </c>
      <c r="R33" s="671"/>
      <c r="S33" s="249" t="s">
        <v>251</v>
      </c>
      <c r="T33" s="251" t="s">
        <v>251</v>
      </c>
      <c r="U33" s="611">
        <v>15680</v>
      </c>
    </row>
    <row r="34" spans="1:21" ht="12.75">
      <c r="A34" s="271" t="s">
        <v>1</v>
      </c>
      <c r="B34" s="268" t="s">
        <v>18</v>
      </c>
      <c r="C34" s="281" t="s">
        <v>19</v>
      </c>
      <c r="D34" s="304" t="s">
        <v>157</v>
      </c>
      <c r="E34" s="305" t="s">
        <v>220</v>
      </c>
      <c r="F34" s="274" t="s">
        <v>157</v>
      </c>
      <c r="G34" s="282" t="s">
        <v>22</v>
      </c>
      <c r="H34" s="274" t="s">
        <v>157</v>
      </c>
      <c r="I34" s="282" t="s">
        <v>22</v>
      </c>
      <c r="J34" s="252" t="s">
        <v>251</v>
      </c>
      <c r="K34" s="253" t="s">
        <v>251</v>
      </c>
      <c r="L34" s="252" t="s">
        <v>251</v>
      </c>
      <c r="M34" s="254" t="s">
        <v>251</v>
      </c>
      <c r="N34" s="270">
        <v>18267.606000000003</v>
      </c>
      <c r="O34" s="450" t="s">
        <v>684</v>
      </c>
      <c r="P34" s="453" t="s">
        <v>678</v>
      </c>
      <c r="Q34" s="270">
        <v>18370.044</v>
      </c>
      <c r="R34" s="671"/>
      <c r="S34" s="252" t="s">
        <v>251</v>
      </c>
      <c r="T34" s="254" t="s">
        <v>251</v>
      </c>
      <c r="U34" s="611">
        <v>17943.66</v>
      </c>
    </row>
    <row r="35" spans="1:21" ht="12.75">
      <c r="A35" s="271" t="s">
        <v>1</v>
      </c>
      <c r="B35" s="268" t="s">
        <v>18</v>
      </c>
      <c r="C35" s="281" t="s">
        <v>19</v>
      </c>
      <c r="D35" s="304" t="s">
        <v>158</v>
      </c>
      <c r="E35" s="305" t="s">
        <v>220</v>
      </c>
      <c r="F35" s="274" t="s">
        <v>158</v>
      </c>
      <c r="G35" s="282" t="s">
        <v>22</v>
      </c>
      <c r="H35" s="274" t="s">
        <v>158</v>
      </c>
      <c r="I35" s="282" t="s">
        <v>22</v>
      </c>
      <c r="J35" s="252" t="s">
        <v>251</v>
      </c>
      <c r="K35" s="253" t="s">
        <v>251</v>
      </c>
      <c r="L35" s="252" t="s">
        <v>251</v>
      </c>
      <c r="M35" s="254" t="s">
        <v>251</v>
      </c>
      <c r="N35" s="270">
        <v>21170.646</v>
      </c>
      <c r="O35" s="450" t="s">
        <v>158</v>
      </c>
      <c r="P35" s="453" t="s">
        <v>678</v>
      </c>
      <c r="Q35" s="270">
        <v>21273.516</v>
      </c>
      <c r="R35" s="671"/>
      <c r="S35" s="252" t="s">
        <v>251</v>
      </c>
      <c r="T35" s="254" t="s">
        <v>251</v>
      </c>
      <c r="U35" s="611">
        <v>20779.74</v>
      </c>
    </row>
    <row r="36" spans="1:21" ht="12.75">
      <c r="A36" s="271" t="s">
        <v>1</v>
      </c>
      <c r="B36" s="268" t="s">
        <v>18</v>
      </c>
      <c r="C36" s="281" t="s">
        <v>19</v>
      </c>
      <c r="D36" s="304" t="s">
        <v>159</v>
      </c>
      <c r="E36" s="305" t="s">
        <v>221</v>
      </c>
      <c r="F36" s="274" t="s">
        <v>159</v>
      </c>
      <c r="G36" s="282" t="s">
        <v>23</v>
      </c>
      <c r="H36" s="274" t="s">
        <v>159</v>
      </c>
      <c r="I36" s="282" t="s">
        <v>23</v>
      </c>
      <c r="J36" s="252" t="s">
        <v>251</v>
      </c>
      <c r="K36" s="253" t="s">
        <v>251</v>
      </c>
      <c r="L36" s="252" t="s">
        <v>251</v>
      </c>
      <c r="M36" s="254" t="s">
        <v>251</v>
      </c>
      <c r="N36" s="270">
        <v>25543.35</v>
      </c>
      <c r="O36" s="450" t="s">
        <v>159</v>
      </c>
      <c r="P36" s="453" t="s">
        <v>679</v>
      </c>
      <c r="Q36" s="270">
        <v>25154.118</v>
      </c>
      <c r="R36" s="671"/>
      <c r="S36" s="252" t="s">
        <v>251</v>
      </c>
      <c r="T36" s="254" t="s">
        <v>251</v>
      </c>
      <c r="U36" s="611">
        <v>24570.27</v>
      </c>
    </row>
    <row r="37" spans="1:21" ht="12.75">
      <c r="A37" s="271" t="s">
        <v>1</v>
      </c>
      <c r="B37" s="268" t="s">
        <v>18</v>
      </c>
      <c r="C37" s="281" t="s">
        <v>19</v>
      </c>
      <c r="D37" s="304" t="s">
        <v>160</v>
      </c>
      <c r="E37" s="305" t="s">
        <v>221</v>
      </c>
      <c r="F37" s="274" t="s">
        <v>160</v>
      </c>
      <c r="G37" s="282" t="s">
        <v>24</v>
      </c>
      <c r="H37" s="274" t="s">
        <v>160</v>
      </c>
      <c r="I37" s="282" t="s">
        <v>24</v>
      </c>
      <c r="J37" s="252" t="s">
        <v>251</v>
      </c>
      <c r="K37" s="253" t="s">
        <v>251</v>
      </c>
      <c r="L37" s="252" t="s">
        <v>251</v>
      </c>
      <c r="M37" s="254" t="s">
        <v>251</v>
      </c>
      <c r="N37" s="270">
        <v>27896.4</v>
      </c>
      <c r="O37" s="450" t="s">
        <v>160</v>
      </c>
      <c r="P37" s="453" t="s">
        <v>680</v>
      </c>
      <c r="Q37" s="270">
        <v>27471.312</v>
      </c>
      <c r="R37" s="671"/>
      <c r="S37" s="252" t="s">
        <v>251</v>
      </c>
      <c r="T37" s="254" t="s">
        <v>251</v>
      </c>
      <c r="U37" s="611">
        <v>26833.68</v>
      </c>
    </row>
    <row r="38" spans="1:21" ht="12.75">
      <c r="A38" s="271" t="s">
        <v>1</v>
      </c>
      <c r="B38" s="268" t="s">
        <v>18</v>
      </c>
      <c r="C38" s="281" t="s">
        <v>19</v>
      </c>
      <c r="D38" s="304" t="s">
        <v>161</v>
      </c>
      <c r="E38" s="305" t="s">
        <v>221</v>
      </c>
      <c r="F38" s="274" t="s">
        <v>161</v>
      </c>
      <c r="G38" s="282" t="s">
        <v>24</v>
      </c>
      <c r="H38" s="274" t="s">
        <v>161</v>
      </c>
      <c r="I38" s="282" t="s">
        <v>24</v>
      </c>
      <c r="J38" s="252" t="s">
        <v>251</v>
      </c>
      <c r="K38" s="253" t="s">
        <v>251</v>
      </c>
      <c r="L38" s="252" t="s">
        <v>251</v>
      </c>
      <c r="M38" s="254" t="s">
        <v>251</v>
      </c>
      <c r="N38" s="270">
        <v>29427.3</v>
      </c>
      <c r="O38" s="450" t="s">
        <v>161</v>
      </c>
      <c r="P38" s="453" t="s">
        <v>680</v>
      </c>
      <c r="Q38" s="270">
        <v>28978.884000000002</v>
      </c>
      <c r="R38" s="671"/>
      <c r="S38" s="252" t="s">
        <v>251</v>
      </c>
      <c r="T38" s="254" t="s">
        <v>251</v>
      </c>
      <c r="U38" s="611">
        <v>28306.26</v>
      </c>
    </row>
    <row r="39" spans="1:21" ht="12.75">
      <c r="A39" s="271" t="s">
        <v>1</v>
      </c>
      <c r="B39" s="268" t="s">
        <v>18</v>
      </c>
      <c r="C39" s="281" t="s">
        <v>19</v>
      </c>
      <c r="D39" s="304" t="s">
        <v>162</v>
      </c>
      <c r="E39" s="305" t="s">
        <v>221</v>
      </c>
      <c r="F39" s="285" t="s">
        <v>162</v>
      </c>
      <c r="G39" s="286" t="s">
        <v>24</v>
      </c>
      <c r="H39" s="285" t="s">
        <v>162</v>
      </c>
      <c r="I39" s="286" t="s">
        <v>24</v>
      </c>
      <c r="J39" s="243" t="s">
        <v>251</v>
      </c>
      <c r="K39" s="244" t="s">
        <v>251</v>
      </c>
      <c r="L39" s="243" t="s">
        <v>251</v>
      </c>
      <c r="M39" s="245" t="s">
        <v>251</v>
      </c>
      <c r="N39" s="270">
        <v>35097.3</v>
      </c>
      <c r="O39" s="454" t="s">
        <v>162</v>
      </c>
      <c r="P39" s="438" t="s">
        <v>680</v>
      </c>
      <c r="Q39" s="270">
        <v>34562.484000000004</v>
      </c>
      <c r="R39" s="672"/>
      <c r="S39" s="243" t="s">
        <v>251</v>
      </c>
      <c r="T39" s="245" t="s">
        <v>251</v>
      </c>
      <c r="U39" s="611">
        <v>33760.26</v>
      </c>
    </row>
    <row r="40" spans="1:21" ht="12.75">
      <c r="A40" s="271" t="s">
        <v>1</v>
      </c>
      <c r="B40" s="268" t="s">
        <v>18</v>
      </c>
      <c r="C40" s="309" t="s">
        <v>25</v>
      </c>
      <c r="D40" s="263" t="s">
        <v>163</v>
      </c>
      <c r="E40" s="235" t="s">
        <v>222</v>
      </c>
      <c r="F40" s="239" t="s">
        <v>251</v>
      </c>
      <c r="G40" s="240" t="s">
        <v>251</v>
      </c>
      <c r="H40" s="316" t="s">
        <v>163</v>
      </c>
      <c r="I40" s="278" t="s">
        <v>165</v>
      </c>
      <c r="J40" s="239" t="s">
        <v>251</v>
      </c>
      <c r="K40" s="240" t="s">
        <v>251</v>
      </c>
      <c r="L40" s="239" t="s">
        <v>251</v>
      </c>
      <c r="M40" s="241" t="s">
        <v>251</v>
      </c>
      <c r="N40" s="270">
        <v>15989.4</v>
      </c>
      <c r="O40" s="449" t="s">
        <v>687</v>
      </c>
      <c r="P40" s="452" t="s">
        <v>685</v>
      </c>
      <c r="Q40" s="270">
        <v>18007.11</v>
      </c>
      <c r="R40" s="670" t="s">
        <v>1016</v>
      </c>
      <c r="S40" s="239" t="s">
        <v>251</v>
      </c>
      <c r="T40" s="241" t="s">
        <v>251</v>
      </c>
      <c r="U40" s="611">
        <v>17589.15</v>
      </c>
    </row>
    <row r="41" spans="1:21" ht="12.75">
      <c r="A41" s="271" t="s">
        <v>1</v>
      </c>
      <c r="B41" s="268" t="s">
        <v>18</v>
      </c>
      <c r="C41" s="281" t="s">
        <v>25</v>
      </c>
      <c r="D41" s="304" t="s">
        <v>164</v>
      </c>
      <c r="E41" s="305" t="s">
        <v>222</v>
      </c>
      <c r="F41" s="274" t="s">
        <v>164</v>
      </c>
      <c r="G41" s="282" t="s">
        <v>165</v>
      </c>
      <c r="H41" s="274" t="s">
        <v>164</v>
      </c>
      <c r="I41" s="282" t="s">
        <v>165</v>
      </c>
      <c r="J41" s="252" t="s">
        <v>251</v>
      </c>
      <c r="K41" s="253" t="s">
        <v>251</v>
      </c>
      <c r="L41" s="252" t="s">
        <v>251</v>
      </c>
      <c r="M41" s="254" t="s">
        <v>251</v>
      </c>
      <c r="N41" s="270">
        <v>18852.75</v>
      </c>
      <c r="O41" s="450" t="s">
        <v>688</v>
      </c>
      <c r="P41" s="453" t="s">
        <v>685</v>
      </c>
      <c r="Q41" s="270">
        <v>18258.372000000003</v>
      </c>
      <c r="R41" s="671"/>
      <c r="S41" s="252" t="s">
        <v>251</v>
      </c>
      <c r="T41" s="254" t="s">
        <v>251</v>
      </c>
      <c r="U41" s="611">
        <v>17834.58</v>
      </c>
    </row>
    <row r="42" spans="1:21" ht="12.75">
      <c r="A42" s="271" t="s">
        <v>1</v>
      </c>
      <c r="B42" s="268" t="s">
        <v>18</v>
      </c>
      <c r="C42" s="281" t="s">
        <v>25</v>
      </c>
      <c r="D42" s="304" t="s">
        <v>166</v>
      </c>
      <c r="E42" s="305" t="s">
        <v>223</v>
      </c>
      <c r="F42" s="274" t="s">
        <v>166</v>
      </c>
      <c r="G42" s="282" t="s">
        <v>167</v>
      </c>
      <c r="H42" s="274" t="s">
        <v>166</v>
      </c>
      <c r="I42" s="282" t="s">
        <v>167</v>
      </c>
      <c r="J42" s="252" t="s">
        <v>251</v>
      </c>
      <c r="K42" s="253" t="s">
        <v>251</v>
      </c>
      <c r="L42" s="252" t="s">
        <v>251</v>
      </c>
      <c r="M42" s="254" t="s">
        <v>251</v>
      </c>
      <c r="N42" s="270">
        <v>20128.5</v>
      </c>
      <c r="O42" s="450" t="s">
        <v>166</v>
      </c>
      <c r="P42" s="453" t="s">
        <v>686</v>
      </c>
      <c r="Q42" s="270">
        <v>21518.782817731815</v>
      </c>
      <c r="R42" s="671"/>
      <c r="S42" s="252" t="s">
        <v>251</v>
      </c>
      <c r="T42" s="254" t="s">
        <v>251</v>
      </c>
      <c r="U42" s="611">
        <v>21019.31397089858</v>
      </c>
    </row>
    <row r="43" spans="1:21" ht="12.75">
      <c r="A43" s="271" t="s">
        <v>1</v>
      </c>
      <c r="B43" s="268" t="s">
        <v>18</v>
      </c>
      <c r="C43" s="281" t="s">
        <v>25</v>
      </c>
      <c r="D43" s="304" t="s">
        <v>168</v>
      </c>
      <c r="E43" s="305" t="s">
        <v>223</v>
      </c>
      <c r="F43" s="274" t="s">
        <v>168</v>
      </c>
      <c r="G43" s="282" t="s">
        <v>167</v>
      </c>
      <c r="H43" s="274" t="s">
        <v>168</v>
      </c>
      <c r="I43" s="282" t="s">
        <v>167</v>
      </c>
      <c r="J43" s="252" t="s">
        <v>251</v>
      </c>
      <c r="K43" s="253" t="s">
        <v>251</v>
      </c>
      <c r="L43" s="252" t="s">
        <v>251</v>
      </c>
      <c r="M43" s="254" t="s">
        <v>251</v>
      </c>
      <c r="N43" s="270">
        <v>23672.25</v>
      </c>
      <c r="O43" s="450" t="s">
        <v>168</v>
      </c>
      <c r="P43" s="453" t="s">
        <v>686</v>
      </c>
      <c r="Q43" s="270">
        <v>23311.53</v>
      </c>
      <c r="R43" s="671"/>
      <c r="S43" s="252" t="s">
        <v>251</v>
      </c>
      <c r="T43" s="254" t="s">
        <v>251</v>
      </c>
      <c r="U43" s="611">
        <v>22770.45</v>
      </c>
    </row>
    <row r="44" spans="1:21" ht="12.75">
      <c r="A44" s="271" t="s">
        <v>1</v>
      </c>
      <c r="B44" s="268" t="s">
        <v>18</v>
      </c>
      <c r="C44" s="281" t="s">
        <v>25</v>
      </c>
      <c r="D44" s="304" t="s">
        <v>169</v>
      </c>
      <c r="E44" s="305" t="s">
        <v>224</v>
      </c>
      <c r="F44" s="274" t="s">
        <v>169</v>
      </c>
      <c r="G44" s="282" t="s">
        <v>170</v>
      </c>
      <c r="H44" s="274" t="s">
        <v>169</v>
      </c>
      <c r="I44" s="282" t="s">
        <v>170</v>
      </c>
      <c r="J44" s="252" t="s">
        <v>251</v>
      </c>
      <c r="K44" s="253" t="s">
        <v>251</v>
      </c>
      <c r="L44" s="252" t="s">
        <v>251</v>
      </c>
      <c r="M44" s="254" t="s">
        <v>251</v>
      </c>
      <c r="N44" s="270">
        <v>27017.55</v>
      </c>
      <c r="O44" s="450" t="s">
        <v>169</v>
      </c>
      <c r="P44" s="453" t="s">
        <v>676</v>
      </c>
      <c r="Q44" s="270">
        <v>32493.004438666754</v>
      </c>
      <c r="R44" s="671"/>
      <c r="S44" s="252" t="s">
        <v>251</v>
      </c>
      <c r="T44" s="254" t="s">
        <v>251</v>
      </c>
      <c r="U44" s="611">
        <v>28824.39</v>
      </c>
    </row>
    <row r="45" spans="1:21" ht="12.75">
      <c r="A45" s="271" t="s">
        <v>1</v>
      </c>
      <c r="B45" s="268" t="s">
        <v>18</v>
      </c>
      <c r="C45" s="281" t="s">
        <v>25</v>
      </c>
      <c r="D45" s="304" t="s">
        <v>171</v>
      </c>
      <c r="E45" s="305" t="s">
        <v>224</v>
      </c>
      <c r="F45" s="274" t="s">
        <v>171</v>
      </c>
      <c r="G45" s="282" t="s">
        <v>170</v>
      </c>
      <c r="H45" s="274" t="s">
        <v>171</v>
      </c>
      <c r="I45" s="282" t="s">
        <v>170</v>
      </c>
      <c r="J45" s="252" t="s">
        <v>251</v>
      </c>
      <c r="K45" s="253" t="s">
        <v>251</v>
      </c>
      <c r="L45" s="252" t="s">
        <v>251</v>
      </c>
      <c r="M45" s="254" t="s">
        <v>251</v>
      </c>
      <c r="N45" s="270">
        <v>27811.35</v>
      </c>
      <c r="O45" s="450" t="s">
        <v>171</v>
      </c>
      <c r="P45" s="453" t="s">
        <v>676</v>
      </c>
      <c r="Q45" s="270">
        <v>29512.910987391977</v>
      </c>
      <c r="R45" s="671"/>
      <c r="S45" s="252" t="s">
        <v>251</v>
      </c>
      <c r="T45" s="254" t="s">
        <v>251</v>
      </c>
      <c r="U45" s="611">
        <v>29700</v>
      </c>
    </row>
    <row r="46" spans="1:21" ht="12.75">
      <c r="A46" s="271" t="s">
        <v>1</v>
      </c>
      <c r="B46" s="268" t="s">
        <v>18</v>
      </c>
      <c r="C46" s="296" t="s">
        <v>25</v>
      </c>
      <c r="D46" s="307" t="s">
        <v>172</v>
      </c>
      <c r="E46" s="308" t="s">
        <v>224</v>
      </c>
      <c r="F46" s="285" t="s">
        <v>172</v>
      </c>
      <c r="G46" s="286" t="s">
        <v>170</v>
      </c>
      <c r="H46" s="285" t="s">
        <v>172</v>
      </c>
      <c r="I46" s="286" t="s">
        <v>170</v>
      </c>
      <c r="J46" s="243" t="s">
        <v>251</v>
      </c>
      <c r="K46" s="244" t="s">
        <v>251</v>
      </c>
      <c r="L46" s="243" t="s">
        <v>251</v>
      </c>
      <c r="M46" s="245" t="s">
        <v>251</v>
      </c>
      <c r="N46" s="270">
        <v>32262.3</v>
      </c>
      <c r="O46" s="454" t="s">
        <v>172</v>
      </c>
      <c r="P46" s="438" t="s">
        <v>676</v>
      </c>
      <c r="Q46" s="270">
        <v>32664.06</v>
      </c>
      <c r="R46" s="672"/>
      <c r="S46" s="243" t="s">
        <v>251</v>
      </c>
      <c r="T46" s="245" t="s">
        <v>251</v>
      </c>
      <c r="U46" s="611">
        <v>31905.9</v>
      </c>
    </row>
    <row r="47" spans="1:21" ht="12.75">
      <c r="A47" s="271" t="s">
        <v>1</v>
      </c>
      <c r="B47" s="268" t="s">
        <v>18</v>
      </c>
      <c r="C47" s="309" t="s">
        <v>26</v>
      </c>
      <c r="D47" s="317"/>
      <c r="E47" s="315"/>
      <c r="F47" s="318"/>
      <c r="G47" s="315"/>
      <c r="H47" s="317" t="s">
        <v>27</v>
      </c>
      <c r="I47" s="315" t="s">
        <v>28</v>
      </c>
      <c r="J47" s="252" t="s">
        <v>251</v>
      </c>
      <c r="K47" s="253" t="s">
        <v>251</v>
      </c>
      <c r="L47" s="252" t="s">
        <v>251</v>
      </c>
      <c r="M47" s="254" t="s">
        <v>251</v>
      </c>
      <c r="N47" s="270">
        <v>13494.6</v>
      </c>
      <c r="O47" s="449" t="s">
        <v>692</v>
      </c>
      <c r="P47" s="452" t="s">
        <v>458</v>
      </c>
      <c r="Q47" s="270">
        <v>12228.083999999999</v>
      </c>
      <c r="R47" s="670" t="s">
        <v>1017</v>
      </c>
      <c r="S47" s="252" t="s">
        <v>251</v>
      </c>
      <c r="T47" s="254" t="s">
        <v>251</v>
      </c>
      <c r="U47" s="611">
        <v>11957</v>
      </c>
    </row>
    <row r="48" spans="1:21" ht="12.75">
      <c r="A48" s="271" t="s">
        <v>1</v>
      </c>
      <c r="B48" s="268" t="s">
        <v>18</v>
      </c>
      <c r="C48" s="281" t="s">
        <v>26</v>
      </c>
      <c r="D48" s="289" t="s">
        <v>173</v>
      </c>
      <c r="E48" s="290" t="s">
        <v>174</v>
      </c>
      <c r="F48" s="236" t="s">
        <v>251</v>
      </c>
      <c r="G48" s="237" t="s">
        <v>251</v>
      </c>
      <c r="H48" s="319" t="s">
        <v>173</v>
      </c>
      <c r="I48" s="290" t="s">
        <v>28</v>
      </c>
      <c r="J48" s="252" t="s">
        <v>251</v>
      </c>
      <c r="K48" s="253" t="s">
        <v>251</v>
      </c>
      <c r="L48" s="252" t="s">
        <v>251</v>
      </c>
      <c r="M48" s="254" t="s">
        <v>251</v>
      </c>
      <c r="N48" s="270">
        <v>14713.65</v>
      </c>
      <c r="O48" s="450" t="s">
        <v>693</v>
      </c>
      <c r="P48" s="453" t="s">
        <v>458</v>
      </c>
      <c r="Q48" s="270">
        <v>13819.41</v>
      </c>
      <c r="R48" s="671"/>
      <c r="S48" s="252" t="s">
        <v>251</v>
      </c>
      <c r="T48" s="254" t="s">
        <v>251</v>
      </c>
      <c r="U48" s="611">
        <v>13498.65</v>
      </c>
    </row>
    <row r="49" spans="1:21" ht="12.75">
      <c r="A49" s="271" t="s">
        <v>1</v>
      </c>
      <c r="B49" s="268" t="s">
        <v>18</v>
      </c>
      <c r="C49" s="281" t="s">
        <v>26</v>
      </c>
      <c r="D49" s="293" t="s">
        <v>175</v>
      </c>
      <c r="E49" s="275" t="s">
        <v>176</v>
      </c>
      <c r="F49" s="236" t="s">
        <v>251</v>
      </c>
      <c r="G49" s="237" t="s">
        <v>251</v>
      </c>
      <c r="H49" s="320" t="s">
        <v>175</v>
      </c>
      <c r="I49" s="275" t="s">
        <v>178</v>
      </c>
      <c r="J49" s="252" t="s">
        <v>251</v>
      </c>
      <c r="K49" s="253" t="s">
        <v>251</v>
      </c>
      <c r="L49" s="252" t="s">
        <v>251</v>
      </c>
      <c r="M49" s="254" t="s">
        <v>251</v>
      </c>
      <c r="N49" s="270">
        <v>17520.3</v>
      </c>
      <c r="O49" s="450" t="s">
        <v>694</v>
      </c>
      <c r="P49" s="453" t="s">
        <v>689</v>
      </c>
      <c r="Q49" s="270">
        <v>19821.78</v>
      </c>
      <c r="R49" s="671"/>
      <c r="S49" s="252" t="s">
        <v>251</v>
      </c>
      <c r="T49" s="254" t="s">
        <v>251</v>
      </c>
      <c r="U49" s="611">
        <v>19361.7</v>
      </c>
    </row>
    <row r="50" spans="1:21" ht="12.75">
      <c r="A50" s="271" t="s">
        <v>1</v>
      </c>
      <c r="B50" s="268" t="s">
        <v>18</v>
      </c>
      <c r="C50" s="281" t="s">
        <v>26</v>
      </c>
      <c r="D50" s="293" t="s">
        <v>177</v>
      </c>
      <c r="E50" s="275" t="s">
        <v>176</v>
      </c>
      <c r="F50" s="293" t="s">
        <v>177</v>
      </c>
      <c r="G50" s="275" t="s">
        <v>178</v>
      </c>
      <c r="H50" s="293" t="s">
        <v>177</v>
      </c>
      <c r="I50" s="275" t="s">
        <v>178</v>
      </c>
      <c r="J50" s="252" t="s">
        <v>251</v>
      </c>
      <c r="K50" s="253" t="s">
        <v>251</v>
      </c>
      <c r="L50" s="252" t="s">
        <v>251</v>
      </c>
      <c r="M50" s="254" t="s">
        <v>251</v>
      </c>
      <c r="N50" s="270">
        <v>18144</v>
      </c>
      <c r="O50" s="450" t="s">
        <v>695</v>
      </c>
      <c r="P50" s="453" t="s">
        <v>689</v>
      </c>
      <c r="Q50" s="270">
        <v>20575.566</v>
      </c>
      <c r="R50" s="671"/>
      <c r="S50" s="252" t="s">
        <v>251</v>
      </c>
      <c r="T50" s="254" t="s">
        <v>251</v>
      </c>
      <c r="U50" s="611">
        <v>20097.99</v>
      </c>
    </row>
    <row r="51" spans="1:21" ht="12.75">
      <c r="A51" s="271" t="s">
        <v>1</v>
      </c>
      <c r="B51" s="268" t="s">
        <v>18</v>
      </c>
      <c r="C51" s="296" t="s">
        <v>26</v>
      </c>
      <c r="D51" s="298" t="s">
        <v>179</v>
      </c>
      <c r="E51" s="299" t="s">
        <v>176</v>
      </c>
      <c r="F51" s="298" t="s">
        <v>179</v>
      </c>
      <c r="G51" s="299" t="s">
        <v>178</v>
      </c>
      <c r="H51" s="298" t="s">
        <v>179</v>
      </c>
      <c r="I51" s="299" t="s">
        <v>178</v>
      </c>
      <c r="J51" s="243" t="s">
        <v>251</v>
      </c>
      <c r="K51" s="244" t="s">
        <v>251</v>
      </c>
      <c r="L51" s="243" t="s">
        <v>251</v>
      </c>
      <c r="M51" s="245" t="s">
        <v>251</v>
      </c>
      <c r="N51" s="270">
        <v>18796.05</v>
      </c>
      <c r="O51" s="450" t="s">
        <v>179</v>
      </c>
      <c r="P51" s="453" t="s">
        <v>689</v>
      </c>
      <c r="Q51" s="270">
        <v>18705.06</v>
      </c>
      <c r="R51" s="671"/>
      <c r="S51" s="243" t="s">
        <v>251</v>
      </c>
      <c r="T51" s="245" t="s">
        <v>251</v>
      </c>
      <c r="U51" s="611">
        <v>18270.9</v>
      </c>
    </row>
    <row r="52" spans="1:21" ht="12.75">
      <c r="A52" s="271" t="s">
        <v>1</v>
      </c>
      <c r="B52" s="268" t="s">
        <v>18</v>
      </c>
      <c r="C52" s="281" t="s">
        <v>29</v>
      </c>
      <c r="D52" s="277" t="s">
        <v>180</v>
      </c>
      <c r="E52" s="278" t="s">
        <v>181</v>
      </c>
      <c r="F52" s="277" t="s">
        <v>180</v>
      </c>
      <c r="G52" s="278" t="s">
        <v>182</v>
      </c>
      <c r="H52" s="277" t="s">
        <v>180</v>
      </c>
      <c r="I52" s="278" t="s">
        <v>182</v>
      </c>
      <c r="J52" s="252" t="s">
        <v>251</v>
      </c>
      <c r="K52" s="253" t="s">
        <v>251</v>
      </c>
      <c r="L52" s="252" t="s">
        <v>251</v>
      </c>
      <c r="M52" s="254" t="s">
        <v>251</v>
      </c>
      <c r="N52" s="270">
        <v>27697.95</v>
      </c>
      <c r="O52" s="450" t="s">
        <v>180</v>
      </c>
      <c r="P52" s="453" t="s">
        <v>690</v>
      </c>
      <c r="Q52" s="270">
        <v>27275.886000000002</v>
      </c>
      <c r="R52" s="671"/>
      <c r="S52" s="252" t="s">
        <v>251</v>
      </c>
      <c r="T52" s="254" t="s">
        <v>251</v>
      </c>
      <c r="U52" s="611">
        <v>26642.79</v>
      </c>
    </row>
    <row r="53" spans="1:21" ht="12.75">
      <c r="A53" s="271" t="s">
        <v>1</v>
      </c>
      <c r="B53" s="268" t="s">
        <v>18</v>
      </c>
      <c r="C53" s="281" t="s">
        <v>29</v>
      </c>
      <c r="D53" s="313" t="s">
        <v>30</v>
      </c>
      <c r="E53" s="314" t="s">
        <v>185</v>
      </c>
      <c r="F53" s="313" t="s">
        <v>30</v>
      </c>
      <c r="G53" s="314" t="s">
        <v>183</v>
      </c>
      <c r="H53" s="313" t="s">
        <v>30</v>
      </c>
      <c r="I53" s="314" t="s">
        <v>183</v>
      </c>
      <c r="J53" s="252" t="s">
        <v>251</v>
      </c>
      <c r="K53" s="253" t="s">
        <v>251</v>
      </c>
      <c r="L53" s="252" t="s">
        <v>251</v>
      </c>
      <c r="M53" s="254" t="s">
        <v>251</v>
      </c>
      <c r="N53" s="270">
        <v>29030.4</v>
      </c>
      <c r="O53" s="450" t="s">
        <v>30</v>
      </c>
      <c r="P53" s="453" t="s">
        <v>691</v>
      </c>
      <c r="Q53" s="270">
        <v>28588.032000000003</v>
      </c>
      <c r="R53" s="671"/>
      <c r="S53" s="252" t="s">
        <v>251</v>
      </c>
      <c r="T53" s="254" t="s">
        <v>251</v>
      </c>
      <c r="U53" s="611">
        <v>27924.48</v>
      </c>
    </row>
    <row r="54" spans="1:21" ht="12.75">
      <c r="A54" s="271" t="s">
        <v>1</v>
      </c>
      <c r="B54" s="268" t="s">
        <v>18</v>
      </c>
      <c r="C54" s="281" t="s">
        <v>29</v>
      </c>
      <c r="D54" s="274" t="s">
        <v>184</v>
      </c>
      <c r="E54" s="282" t="s">
        <v>185</v>
      </c>
      <c r="F54" s="274" t="s">
        <v>184</v>
      </c>
      <c r="G54" s="282" t="s">
        <v>183</v>
      </c>
      <c r="H54" s="274" t="s">
        <v>184</v>
      </c>
      <c r="I54" s="282" t="s">
        <v>183</v>
      </c>
      <c r="J54" s="252" t="s">
        <v>251</v>
      </c>
      <c r="K54" s="253" t="s">
        <v>251</v>
      </c>
      <c r="L54" s="252" t="s">
        <v>251</v>
      </c>
      <c r="M54" s="254" t="s">
        <v>251</v>
      </c>
      <c r="N54" s="270">
        <v>30079.35</v>
      </c>
      <c r="O54" s="450" t="s">
        <v>184</v>
      </c>
      <c r="P54" s="453" t="s">
        <v>691</v>
      </c>
      <c r="Q54" s="270">
        <v>29620.998000000003</v>
      </c>
      <c r="R54" s="671"/>
      <c r="S54" s="252" t="s">
        <v>251</v>
      </c>
      <c r="T54" s="254" t="s">
        <v>251</v>
      </c>
      <c r="U54" s="611">
        <v>28933.47</v>
      </c>
    </row>
    <row r="55" spans="1:21" ht="12.75">
      <c r="A55" s="271" t="s">
        <v>1</v>
      </c>
      <c r="B55" s="268" t="s">
        <v>18</v>
      </c>
      <c r="C55" s="281" t="s">
        <v>29</v>
      </c>
      <c r="D55" s="338" t="s">
        <v>186</v>
      </c>
      <c r="E55" s="322" t="s">
        <v>185</v>
      </c>
      <c r="F55" s="338" t="s">
        <v>186</v>
      </c>
      <c r="G55" s="322" t="s">
        <v>183</v>
      </c>
      <c r="H55" s="338" t="s">
        <v>186</v>
      </c>
      <c r="I55" s="322" t="s">
        <v>183</v>
      </c>
      <c r="J55" s="249" t="s">
        <v>251</v>
      </c>
      <c r="K55" s="250" t="s">
        <v>251</v>
      </c>
      <c r="L55" s="249" t="s">
        <v>251</v>
      </c>
      <c r="M55" s="251" t="s">
        <v>251</v>
      </c>
      <c r="N55" s="443">
        <v>37989</v>
      </c>
      <c r="O55" s="451" t="s">
        <v>186</v>
      </c>
      <c r="P55" s="455" t="s">
        <v>691</v>
      </c>
      <c r="Q55" s="270">
        <v>37410.12</v>
      </c>
      <c r="R55" s="672"/>
      <c r="S55" s="249" t="s">
        <v>251</v>
      </c>
      <c r="T55" s="251" t="s">
        <v>251</v>
      </c>
      <c r="U55" s="611">
        <v>36541.8</v>
      </c>
    </row>
    <row r="56" spans="1:21" ht="12.75">
      <c r="A56" s="271" t="s">
        <v>1</v>
      </c>
      <c r="B56" s="268" t="s">
        <v>18</v>
      </c>
      <c r="C56" s="233" t="s">
        <v>696</v>
      </c>
      <c r="D56" s="447"/>
      <c r="E56" s="280"/>
      <c r="F56" s="447"/>
      <c r="G56" s="280"/>
      <c r="H56" s="447"/>
      <c r="I56" s="280"/>
      <c r="J56" s="459"/>
      <c r="K56" s="460"/>
      <c r="L56" s="459"/>
      <c r="M56" s="461"/>
      <c r="N56" s="463" t="s">
        <v>507</v>
      </c>
      <c r="O56" s="449" t="s">
        <v>32</v>
      </c>
      <c r="P56" s="452" t="s">
        <v>484</v>
      </c>
      <c r="Q56" s="270">
        <v>15946.761600000002</v>
      </c>
      <c r="R56" s="670" t="s">
        <v>1018</v>
      </c>
      <c r="S56" s="252" t="s">
        <v>251</v>
      </c>
      <c r="T56" s="254" t="s">
        <v>251</v>
      </c>
      <c r="U56" s="611">
        <v>15576.624</v>
      </c>
    </row>
    <row r="57" spans="1:21" ht="12.75">
      <c r="A57" s="271" t="s">
        <v>1</v>
      </c>
      <c r="B57" s="268" t="s">
        <v>18</v>
      </c>
      <c r="C57" s="271" t="s">
        <v>696</v>
      </c>
      <c r="D57" s="295"/>
      <c r="E57" s="260"/>
      <c r="F57" s="295"/>
      <c r="G57" s="260"/>
      <c r="H57" s="295"/>
      <c r="I57" s="260"/>
      <c r="J57" s="249"/>
      <c r="K57" s="250"/>
      <c r="L57" s="249"/>
      <c r="M57" s="251"/>
      <c r="N57" s="463" t="s">
        <v>507</v>
      </c>
      <c r="O57" s="450" t="s">
        <v>33</v>
      </c>
      <c r="P57" s="453" t="s">
        <v>484</v>
      </c>
      <c r="Q57" s="270">
        <v>17142.76872</v>
      </c>
      <c r="R57" s="671"/>
      <c r="S57" s="252" t="s">
        <v>251</v>
      </c>
      <c r="T57" s="254" t="s">
        <v>251</v>
      </c>
      <c r="U57" s="611">
        <v>16744.8708</v>
      </c>
    </row>
    <row r="58" spans="1:21" ht="12.75">
      <c r="A58" s="271" t="s">
        <v>1</v>
      </c>
      <c r="B58" s="268" t="s">
        <v>18</v>
      </c>
      <c r="C58" s="331" t="s">
        <v>696</v>
      </c>
      <c r="D58" s="342"/>
      <c r="E58" s="312"/>
      <c r="F58" s="342"/>
      <c r="G58" s="312"/>
      <c r="H58" s="342"/>
      <c r="I58" s="312"/>
      <c r="J58" s="243"/>
      <c r="K58" s="244"/>
      <c r="L58" s="243"/>
      <c r="M58" s="245"/>
      <c r="N58" s="463" t="s">
        <v>507</v>
      </c>
      <c r="O58" s="454" t="s">
        <v>34</v>
      </c>
      <c r="P58" s="438" t="s">
        <v>484</v>
      </c>
      <c r="Q58" s="270">
        <v>19777.1112</v>
      </c>
      <c r="R58" s="671"/>
      <c r="S58" s="252" t="s">
        <v>251</v>
      </c>
      <c r="T58" s="254" t="s">
        <v>251</v>
      </c>
      <c r="U58" s="611">
        <v>19318.068</v>
      </c>
    </row>
    <row r="59" spans="1:21" ht="12.75">
      <c r="A59" s="271" t="s">
        <v>1</v>
      </c>
      <c r="B59" s="268" t="s">
        <v>2</v>
      </c>
      <c r="C59" s="271" t="s">
        <v>35</v>
      </c>
      <c r="D59" s="259"/>
      <c r="E59" s="260"/>
      <c r="F59" s="259"/>
      <c r="G59" s="260"/>
      <c r="H59" s="352"/>
      <c r="I59" s="314"/>
      <c r="J59" s="319" t="s">
        <v>36</v>
      </c>
      <c r="K59" s="290" t="s">
        <v>242</v>
      </c>
      <c r="L59" s="242" t="s">
        <v>251</v>
      </c>
      <c r="M59" s="238" t="s">
        <v>251</v>
      </c>
      <c r="N59" s="444">
        <v>32625.18</v>
      </c>
      <c r="O59" s="242" t="s">
        <v>251</v>
      </c>
      <c r="P59" s="238" t="s">
        <v>251</v>
      </c>
      <c r="Q59" s="456">
        <v>32133.618</v>
      </c>
      <c r="R59" s="671"/>
      <c r="S59" s="252" t="s">
        <v>251</v>
      </c>
      <c r="T59" s="254" t="s">
        <v>251</v>
      </c>
      <c r="U59" s="611">
        <v>31387.77</v>
      </c>
    </row>
    <row r="60" spans="1:21" ht="12.75">
      <c r="A60" s="271" t="s">
        <v>1</v>
      </c>
      <c r="B60" s="268" t="s">
        <v>2</v>
      </c>
      <c r="C60" s="281" t="s">
        <v>12</v>
      </c>
      <c r="D60" s="259"/>
      <c r="E60" s="260"/>
      <c r="F60" s="259"/>
      <c r="G60" s="260"/>
      <c r="H60" s="321" t="s">
        <v>280</v>
      </c>
      <c r="I60" s="314" t="s">
        <v>7</v>
      </c>
      <c r="J60" s="321" t="s">
        <v>280</v>
      </c>
      <c r="K60" s="314" t="s">
        <v>242</v>
      </c>
      <c r="L60" s="252" t="s">
        <v>251</v>
      </c>
      <c r="M60" s="254" t="s">
        <v>251</v>
      </c>
      <c r="N60" s="270">
        <v>36514.8</v>
      </c>
      <c r="O60" s="252" t="s">
        <v>251</v>
      </c>
      <c r="P60" s="254" t="s">
        <v>251</v>
      </c>
      <c r="Q60" s="456">
        <v>41502.861958892565</v>
      </c>
      <c r="R60" s="671"/>
      <c r="S60" s="252" t="s">
        <v>251</v>
      </c>
      <c r="T60" s="254" t="s">
        <v>251</v>
      </c>
      <c r="U60" s="611">
        <v>40539.54601400531</v>
      </c>
    </row>
    <row r="61" spans="1:21" ht="12.75">
      <c r="A61" s="271" t="s">
        <v>1</v>
      </c>
      <c r="B61" s="268" t="s">
        <v>2</v>
      </c>
      <c r="C61" s="281" t="s">
        <v>12</v>
      </c>
      <c r="D61" s="259"/>
      <c r="E61" s="260"/>
      <c r="F61" s="259"/>
      <c r="G61" s="260"/>
      <c r="H61" s="321" t="s">
        <v>281</v>
      </c>
      <c r="I61" s="314" t="s">
        <v>37</v>
      </c>
      <c r="J61" s="321" t="s">
        <v>281</v>
      </c>
      <c r="K61" s="314" t="s">
        <v>282</v>
      </c>
      <c r="L61" s="252" t="s">
        <v>251</v>
      </c>
      <c r="M61" s="254" t="s">
        <v>251</v>
      </c>
      <c r="N61" s="270">
        <v>40801.32</v>
      </c>
      <c r="O61" s="252" t="s">
        <v>251</v>
      </c>
      <c r="P61" s="254" t="s">
        <v>251</v>
      </c>
      <c r="Q61" s="456">
        <v>46113.114265546596</v>
      </c>
      <c r="R61" s="671"/>
      <c r="S61" s="252" t="s">
        <v>251</v>
      </c>
      <c r="T61" s="254" t="s">
        <v>251</v>
      </c>
      <c r="U61" s="611">
        <v>45042.79053017608</v>
      </c>
    </row>
    <row r="62" spans="1:21" ht="12.75">
      <c r="A62" s="271" t="s">
        <v>1</v>
      </c>
      <c r="B62" s="268" t="s">
        <v>2</v>
      </c>
      <c r="C62" s="281" t="s">
        <v>12</v>
      </c>
      <c r="D62" s="259"/>
      <c r="E62" s="260"/>
      <c r="F62" s="259"/>
      <c r="G62" s="260"/>
      <c r="H62" s="322" t="s">
        <v>283</v>
      </c>
      <c r="I62" s="260" t="s">
        <v>37</v>
      </c>
      <c r="J62" s="323" t="s">
        <v>283</v>
      </c>
      <c r="K62" s="260" t="s">
        <v>282</v>
      </c>
      <c r="L62" s="252" t="s">
        <v>251</v>
      </c>
      <c r="M62" s="254" t="s">
        <v>251</v>
      </c>
      <c r="N62" s="270">
        <v>43897.14</v>
      </c>
      <c r="O62" s="252" t="s">
        <v>251</v>
      </c>
      <c r="P62" s="254" t="s">
        <v>251</v>
      </c>
      <c r="Q62" s="456">
        <v>49310.77164317144</v>
      </c>
      <c r="R62" s="671"/>
      <c r="S62" s="249" t="s">
        <v>251</v>
      </c>
      <c r="T62" s="251" t="s">
        <v>251</v>
      </c>
      <c r="U62" s="611">
        <v>48166.22762050595</v>
      </c>
    </row>
    <row r="63" spans="1:21" ht="12.75">
      <c r="A63" s="271" t="s">
        <v>1</v>
      </c>
      <c r="B63" s="268" t="s">
        <v>2</v>
      </c>
      <c r="C63" s="281" t="s">
        <v>12</v>
      </c>
      <c r="D63" s="259"/>
      <c r="E63" s="260"/>
      <c r="F63" s="259"/>
      <c r="G63" s="260"/>
      <c r="H63" s="324"/>
      <c r="I63" s="324"/>
      <c r="J63" s="320" t="s">
        <v>38</v>
      </c>
      <c r="K63" s="275" t="s">
        <v>244</v>
      </c>
      <c r="L63" s="243" t="s">
        <v>251</v>
      </c>
      <c r="M63" s="245" t="s">
        <v>251</v>
      </c>
      <c r="N63" s="270">
        <v>62630.82</v>
      </c>
      <c r="O63" s="252" t="s">
        <v>251</v>
      </c>
      <c r="P63" s="254" t="s">
        <v>251</v>
      </c>
      <c r="Q63" s="456">
        <v>61670.862</v>
      </c>
      <c r="R63" s="671"/>
      <c r="S63" s="252" t="s">
        <v>251</v>
      </c>
      <c r="T63" s="254" t="s">
        <v>251</v>
      </c>
      <c r="U63" s="611">
        <v>60239.43</v>
      </c>
    </row>
    <row r="64" spans="1:21" ht="12.75">
      <c r="A64" s="271" t="s">
        <v>1</v>
      </c>
      <c r="B64" s="268" t="s">
        <v>2</v>
      </c>
      <c r="C64" s="281" t="s">
        <v>12</v>
      </c>
      <c r="D64" s="259"/>
      <c r="E64" s="260"/>
      <c r="F64" s="259"/>
      <c r="G64" s="260"/>
      <c r="H64" s="321"/>
      <c r="I64" s="314"/>
      <c r="J64" s="320" t="s">
        <v>39</v>
      </c>
      <c r="K64" s="275" t="s">
        <v>244</v>
      </c>
      <c r="L64" s="252" t="s">
        <v>251</v>
      </c>
      <c r="M64" s="254" t="s">
        <v>251</v>
      </c>
      <c r="N64" s="270">
        <v>77157.36</v>
      </c>
      <c r="O64" s="252" t="s">
        <v>251</v>
      </c>
      <c r="P64" s="254" t="s">
        <v>251</v>
      </c>
      <c r="Q64" s="456">
        <v>79566</v>
      </c>
      <c r="R64" s="671"/>
      <c r="S64" s="252" t="s">
        <v>251</v>
      </c>
      <c r="T64" s="254" t="s">
        <v>251</v>
      </c>
      <c r="U64" s="611">
        <v>77719.5</v>
      </c>
    </row>
    <row r="65" spans="1:21" ht="12.75">
      <c r="A65" s="271" t="s">
        <v>1</v>
      </c>
      <c r="B65" s="268" t="s">
        <v>2</v>
      </c>
      <c r="C65" s="281" t="s">
        <v>12</v>
      </c>
      <c r="D65" s="259"/>
      <c r="E65" s="260"/>
      <c r="F65" s="259"/>
      <c r="G65" s="260"/>
      <c r="H65" s="323"/>
      <c r="I65" s="260"/>
      <c r="J65" s="328" t="s">
        <v>40</v>
      </c>
      <c r="K65" s="329" t="s">
        <v>244</v>
      </c>
      <c r="L65" s="255" t="s">
        <v>251</v>
      </c>
      <c r="M65" s="257" t="s">
        <v>251</v>
      </c>
      <c r="N65" s="443">
        <v>83190.24</v>
      </c>
      <c r="O65" s="246" t="s">
        <v>251</v>
      </c>
      <c r="P65" s="438" t="s">
        <v>251</v>
      </c>
      <c r="Q65" s="457">
        <v>88164.31231456122</v>
      </c>
      <c r="R65" s="671"/>
      <c r="S65" s="252" t="s">
        <v>251</v>
      </c>
      <c r="T65" s="254" t="s">
        <v>251</v>
      </c>
      <c r="U65" s="611">
        <v>86117.9452975888</v>
      </c>
    </row>
    <row r="66" spans="1:21" ht="12.75">
      <c r="A66" s="233" t="s">
        <v>1</v>
      </c>
      <c r="B66" s="445" t="s">
        <v>2</v>
      </c>
      <c r="C66" s="276" t="s">
        <v>15</v>
      </c>
      <c r="D66" s="446"/>
      <c r="E66" s="447"/>
      <c r="F66" s="447"/>
      <c r="G66" s="280"/>
      <c r="H66" s="279"/>
      <c r="I66" s="280"/>
      <c r="J66" s="279"/>
      <c r="K66" s="280"/>
      <c r="L66" s="239"/>
      <c r="M66" s="241"/>
      <c r="N66" s="467" t="s">
        <v>507</v>
      </c>
      <c r="O66" s="237" t="s">
        <v>673</v>
      </c>
      <c r="P66" s="237" t="s">
        <v>244</v>
      </c>
      <c r="Q66" s="458">
        <v>84789.3334116577</v>
      </c>
      <c r="R66" s="671"/>
      <c r="S66" s="242" t="s">
        <v>251</v>
      </c>
      <c r="T66" s="238" t="s">
        <v>251</v>
      </c>
      <c r="U66" s="611">
        <v>70902</v>
      </c>
    </row>
    <row r="67" spans="1:21" ht="12.75">
      <c r="A67" s="271" t="s">
        <v>1</v>
      </c>
      <c r="B67" s="268" t="s">
        <v>2</v>
      </c>
      <c r="C67" s="281" t="s">
        <v>15</v>
      </c>
      <c r="D67" s="442"/>
      <c r="E67" s="295"/>
      <c r="F67" s="295"/>
      <c r="G67" s="260"/>
      <c r="H67" s="259"/>
      <c r="I67" s="260"/>
      <c r="J67" s="328"/>
      <c r="K67" s="329"/>
      <c r="L67" s="252"/>
      <c r="M67" s="254"/>
      <c r="N67" s="467" t="s">
        <v>507</v>
      </c>
      <c r="O67" s="253" t="s">
        <v>674</v>
      </c>
      <c r="P67" s="253" t="s">
        <v>244</v>
      </c>
      <c r="Q67" s="458">
        <v>87305.58837</v>
      </c>
      <c r="R67" s="671"/>
      <c r="S67" s="252" t="s">
        <v>251</v>
      </c>
      <c r="T67" s="254" t="s">
        <v>251</v>
      </c>
      <c r="U67" s="611">
        <v>85279.15305</v>
      </c>
    </row>
    <row r="68" spans="1:21" ht="12.75">
      <c r="A68" s="331" t="s">
        <v>1</v>
      </c>
      <c r="B68" s="332" t="s">
        <v>2</v>
      </c>
      <c r="C68" s="325" t="s">
        <v>15</v>
      </c>
      <c r="D68" s="448"/>
      <c r="E68" s="342"/>
      <c r="F68" s="342"/>
      <c r="G68" s="312"/>
      <c r="H68" s="311"/>
      <c r="I68" s="312"/>
      <c r="J68" s="327"/>
      <c r="K68" s="299"/>
      <c r="L68" s="246"/>
      <c r="M68" s="248"/>
      <c r="N68" s="467" t="s">
        <v>507</v>
      </c>
      <c r="O68" s="247" t="s">
        <v>675</v>
      </c>
      <c r="P68" s="247" t="s">
        <v>244</v>
      </c>
      <c r="Q68" s="458">
        <v>96036.147207</v>
      </c>
      <c r="R68" s="672"/>
      <c r="S68" s="255" t="s">
        <v>251</v>
      </c>
      <c r="T68" s="257" t="s">
        <v>251</v>
      </c>
      <c r="U68" s="611">
        <v>93807.068355</v>
      </c>
    </row>
    <row r="69" spans="1:21" ht="12.75">
      <c r="A69" s="271" t="s">
        <v>1</v>
      </c>
      <c r="B69" s="268" t="s">
        <v>18</v>
      </c>
      <c r="C69" s="281" t="s">
        <v>41</v>
      </c>
      <c r="D69" s="261"/>
      <c r="E69" s="262"/>
      <c r="F69" s="236"/>
      <c r="G69" s="237"/>
      <c r="H69" s="259"/>
      <c r="I69" s="260"/>
      <c r="J69" s="319" t="s">
        <v>42</v>
      </c>
      <c r="K69" s="290" t="s">
        <v>200</v>
      </c>
      <c r="L69" s="242" t="s">
        <v>251</v>
      </c>
      <c r="M69" s="238" t="s">
        <v>251</v>
      </c>
      <c r="N69" s="444">
        <v>19130.58</v>
      </c>
      <c r="O69" s="252" t="s">
        <v>251</v>
      </c>
      <c r="P69" s="254" t="s">
        <v>251</v>
      </c>
      <c r="Q69" s="270">
        <v>18839.0664</v>
      </c>
      <c r="R69" s="670" t="s">
        <v>1020</v>
      </c>
      <c r="S69" s="252" t="s">
        <v>251</v>
      </c>
      <c r="T69" s="254" t="s">
        <v>251</v>
      </c>
      <c r="U69" s="611">
        <v>18401.796</v>
      </c>
    </row>
    <row r="70" spans="1:21" ht="12.75">
      <c r="A70" s="271" t="s">
        <v>1</v>
      </c>
      <c r="B70" s="268"/>
      <c r="C70" s="281"/>
      <c r="D70" s="261"/>
      <c r="E70" s="262"/>
      <c r="F70" s="313"/>
      <c r="G70" s="314"/>
      <c r="H70" s="320" t="s">
        <v>43</v>
      </c>
      <c r="I70" s="275" t="s">
        <v>22</v>
      </c>
      <c r="J70" s="320" t="s">
        <v>43</v>
      </c>
      <c r="K70" s="275" t="s">
        <v>22</v>
      </c>
      <c r="L70" s="243" t="s">
        <v>251</v>
      </c>
      <c r="M70" s="245" t="s">
        <v>251</v>
      </c>
      <c r="N70" s="270">
        <v>20083.14</v>
      </c>
      <c r="O70" s="252" t="s">
        <v>251</v>
      </c>
      <c r="P70" s="254" t="s">
        <v>251</v>
      </c>
      <c r="Q70" s="270">
        <v>19777.1112</v>
      </c>
      <c r="R70" s="671"/>
      <c r="S70" s="320" t="s">
        <v>43</v>
      </c>
      <c r="T70" s="440" t="s">
        <v>200</v>
      </c>
      <c r="U70" s="611">
        <v>19318.068</v>
      </c>
    </row>
    <row r="71" spans="1:21" ht="12.75">
      <c r="A71" s="271" t="s">
        <v>1</v>
      </c>
      <c r="B71" s="268" t="s">
        <v>18</v>
      </c>
      <c r="C71" s="281" t="s">
        <v>19</v>
      </c>
      <c r="D71" s="261"/>
      <c r="E71" s="262"/>
      <c r="F71" s="236"/>
      <c r="G71" s="237"/>
      <c r="H71" s="320" t="s">
        <v>44</v>
      </c>
      <c r="I71" s="275" t="s">
        <v>23</v>
      </c>
      <c r="J71" s="320" t="s">
        <v>44</v>
      </c>
      <c r="K71" s="275" t="s">
        <v>23</v>
      </c>
      <c r="L71" s="252" t="s">
        <v>251</v>
      </c>
      <c r="M71" s="254" t="s">
        <v>251</v>
      </c>
      <c r="N71" s="270">
        <v>22305.78</v>
      </c>
      <c r="O71" s="252" t="s">
        <v>251</v>
      </c>
      <c r="P71" s="254" t="s">
        <v>251</v>
      </c>
      <c r="Q71" s="270">
        <v>21965.8824</v>
      </c>
      <c r="R71" s="671"/>
      <c r="S71" s="320" t="s">
        <v>44</v>
      </c>
      <c r="T71" s="440" t="s">
        <v>1019</v>
      </c>
      <c r="U71" s="611">
        <v>21456.036</v>
      </c>
    </row>
    <row r="72" spans="1:21" ht="12.75">
      <c r="A72" s="271" t="s">
        <v>1</v>
      </c>
      <c r="B72" s="268" t="s">
        <v>18</v>
      </c>
      <c r="C72" s="281" t="s">
        <v>19</v>
      </c>
      <c r="D72" s="304"/>
      <c r="E72" s="305"/>
      <c r="F72" s="236"/>
      <c r="G72" s="237"/>
      <c r="H72" s="320" t="s">
        <v>45</v>
      </c>
      <c r="I72" s="275" t="s">
        <v>23</v>
      </c>
      <c r="J72" s="320" t="s">
        <v>45</v>
      </c>
      <c r="K72" s="275" t="s">
        <v>23</v>
      </c>
      <c r="L72" s="252" t="s">
        <v>251</v>
      </c>
      <c r="M72" s="254" t="s">
        <v>251</v>
      </c>
      <c r="N72" s="270">
        <v>24766.56</v>
      </c>
      <c r="O72" s="252" t="s">
        <v>251</v>
      </c>
      <c r="P72" s="254" t="s">
        <v>251</v>
      </c>
      <c r="Q72" s="270">
        <v>24389.164800000002</v>
      </c>
      <c r="R72" s="671"/>
      <c r="S72" s="320" t="s">
        <v>45</v>
      </c>
      <c r="T72" s="440" t="s">
        <v>1019</v>
      </c>
      <c r="U72" s="611">
        <v>23823.072</v>
      </c>
    </row>
    <row r="73" spans="1:21" ht="12.75">
      <c r="A73" s="271" t="s">
        <v>1</v>
      </c>
      <c r="B73" s="268" t="s">
        <v>18</v>
      </c>
      <c r="C73" s="281" t="s">
        <v>19</v>
      </c>
      <c r="D73" s="261"/>
      <c r="E73" s="262"/>
      <c r="F73" s="236"/>
      <c r="G73" s="237"/>
      <c r="H73" s="328"/>
      <c r="I73" s="329"/>
      <c r="J73" s="320" t="s">
        <v>284</v>
      </c>
      <c r="K73" s="275" t="s">
        <v>285</v>
      </c>
      <c r="L73" s="252" t="s">
        <v>251</v>
      </c>
      <c r="M73" s="254" t="s">
        <v>251</v>
      </c>
      <c r="N73" s="270">
        <v>27941.76</v>
      </c>
      <c r="O73" s="252" t="s">
        <v>251</v>
      </c>
      <c r="P73" s="254" t="s">
        <v>251</v>
      </c>
      <c r="Q73" s="270">
        <v>27515.9808</v>
      </c>
      <c r="R73" s="671"/>
      <c r="S73" s="252" t="s">
        <v>251</v>
      </c>
      <c r="T73" s="254" t="s">
        <v>251</v>
      </c>
      <c r="U73" s="611">
        <v>26877.312</v>
      </c>
    </row>
    <row r="74" spans="1:21" ht="12.75">
      <c r="A74" s="271" t="s">
        <v>1</v>
      </c>
      <c r="B74" s="268" t="s">
        <v>18</v>
      </c>
      <c r="C74" s="281" t="s">
        <v>19</v>
      </c>
      <c r="D74" s="261"/>
      <c r="E74" s="262"/>
      <c r="F74" s="236"/>
      <c r="G74" s="237"/>
      <c r="H74" s="328"/>
      <c r="I74" s="329"/>
      <c r="J74" s="320" t="s">
        <v>286</v>
      </c>
      <c r="K74" s="275" t="s">
        <v>285</v>
      </c>
      <c r="L74" s="252" t="s">
        <v>251</v>
      </c>
      <c r="M74" s="254" t="s">
        <v>251</v>
      </c>
      <c r="N74" s="270">
        <v>30402.54</v>
      </c>
      <c r="O74" s="252" t="s">
        <v>251</v>
      </c>
      <c r="P74" s="254" t="s">
        <v>251</v>
      </c>
      <c r="Q74" s="270">
        <v>29939.263200000005</v>
      </c>
      <c r="R74" s="671"/>
      <c r="S74" s="252" t="s">
        <v>251</v>
      </c>
      <c r="T74" s="254" t="s">
        <v>251</v>
      </c>
      <c r="U74" s="611">
        <v>29244.347999999998</v>
      </c>
    </row>
    <row r="75" spans="1:21" ht="12.75">
      <c r="A75" s="271" t="s">
        <v>1</v>
      </c>
      <c r="B75" s="268" t="s">
        <v>18</v>
      </c>
      <c r="C75" s="281" t="s">
        <v>19</v>
      </c>
      <c r="D75" s="319"/>
      <c r="E75" s="290"/>
      <c r="F75" s="237"/>
      <c r="G75" s="237"/>
      <c r="H75" s="275"/>
      <c r="I75" s="275"/>
      <c r="J75" s="275" t="s">
        <v>287</v>
      </c>
      <c r="K75" s="474" t="s">
        <v>285</v>
      </c>
      <c r="L75" s="246" t="s">
        <v>251</v>
      </c>
      <c r="M75" s="248" t="s">
        <v>251</v>
      </c>
      <c r="N75" s="270">
        <v>33260.22</v>
      </c>
      <c r="O75" s="246" t="s">
        <v>251</v>
      </c>
      <c r="P75" s="248" t="s">
        <v>251</v>
      </c>
      <c r="Q75" s="270">
        <v>32753.3976</v>
      </c>
      <c r="R75" s="672"/>
      <c r="S75" s="246" t="s">
        <v>251</v>
      </c>
      <c r="T75" s="248" t="s">
        <v>251</v>
      </c>
      <c r="U75" s="611">
        <v>31993.164</v>
      </c>
    </row>
    <row r="76" spans="1:21" ht="12.75">
      <c r="A76" s="271"/>
      <c r="B76" s="268"/>
      <c r="C76" s="281"/>
      <c r="D76" s="320"/>
      <c r="E76" s="275"/>
      <c r="F76" s="253"/>
      <c r="G76" s="253"/>
      <c r="H76" s="275"/>
      <c r="I76" s="275"/>
      <c r="J76" s="275"/>
      <c r="K76" s="474"/>
      <c r="L76" s="249"/>
      <c r="M76" s="251"/>
      <c r="N76" s="444"/>
      <c r="O76" s="255"/>
      <c r="P76" s="257"/>
      <c r="Q76" s="270"/>
      <c r="R76" s="670" t="s">
        <v>1031</v>
      </c>
      <c r="S76" s="604" t="s">
        <v>1024</v>
      </c>
      <c r="T76" s="374" t="s">
        <v>1021</v>
      </c>
      <c r="U76" s="611">
        <v>16203.039079499998</v>
      </c>
    </row>
    <row r="77" spans="1:21" ht="12.75">
      <c r="A77" s="271"/>
      <c r="B77" s="268"/>
      <c r="C77" s="281"/>
      <c r="D77" s="320"/>
      <c r="E77" s="275"/>
      <c r="F77" s="253"/>
      <c r="G77" s="253"/>
      <c r="H77" s="275"/>
      <c r="I77" s="275"/>
      <c r="J77" s="275"/>
      <c r="K77" s="474"/>
      <c r="L77" s="249"/>
      <c r="M77" s="251"/>
      <c r="N77" s="444"/>
      <c r="O77" s="255"/>
      <c r="P77" s="257"/>
      <c r="Q77" s="270"/>
      <c r="R77" s="671"/>
      <c r="S77" s="604" t="s">
        <v>1025</v>
      </c>
      <c r="T77" s="374" t="s">
        <v>1021</v>
      </c>
      <c r="U77" s="611">
        <v>19181.58165</v>
      </c>
    </row>
    <row r="78" spans="1:21" ht="12.75">
      <c r="A78" s="271"/>
      <c r="B78" s="268"/>
      <c r="C78" s="281"/>
      <c r="D78" s="320"/>
      <c r="E78" s="275"/>
      <c r="F78" s="253"/>
      <c r="G78" s="253"/>
      <c r="H78" s="275"/>
      <c r="I78" s="275"/>
      <c r="J78" s="275"/>
      <c r="K78" s="474"/>
      <c r="L78" s="249"/>
      <c r="M78" s="251"/>
      <c r="N78" s="444"/>
      <c r="O78" s="255"/>
      <c r="P78" s="257"/>
      <c r="Q78" s="270"/>
      <c r="R78" s="671"/>
      <c r="S78" s="604" t="s">
        <v>1026</v>
      </c>
      <c r="T78" s="374" t="s">
        <v>1022</v>
      </c>
      <c r="U78" s="611">
        <v>20007.999000000003</v>
      </c>
    </row>
    <row r="79" spans="1:21" ht="12.75">
      <c r="A79" s="271"/>
      <c r="B79" s="268"/>
      <c r="C79" s="281"/>
      <c r="D79" s="320"/>
      <c r="E79" s="275"/>
      <c r="F79" s="253"/>
      <c r="G79" s="253"/>
      <c r="H79" s="275"/>
      <c r="I79" s="275"/>
      <c r="J79" s="275"/>
      <c r="K79" s="474"/>
      <c r="L79" s="249"/>
      <c r="M79" s="251"/>
      <c r="N79" s="444"/>
      <c r="O79" s="255"/>
      <c r="P79" s="257"/>
      <c r="Q79" s="270"/>
      <c r="R79" s="671"/>
      <c r="S79" s="604" t="s">
        <v>1027</v>
      </c>
      <c r="T79" s="374" t="s">
        <v>1022</v>
      </c>
      <c r="U79" s="611">
        <v>23315.85</v>
      </c>
    </row>
    <row r="80" spans="1:21" ht="12.75">
      <c r="A80" s="271"/>
      <c r="B80" s="268"/>
      <c r="C80" s="281"/>
      <c r="D80" s="320"/>
      <c r="E80" s="275"/>
      <c r="F80" s="253"/>
      <c r="G80" s="253"/>
      <c r="H80" s="275"/>
      <c r="I80" s="275"/>
      <c r="J80" s="275"/>
      <c r="K80" s="474"/>
      <c r="L80" s="249"/>
      <c r="M80" s="251"/>
      <c r="N80" s="444"/>
      <c r="O80" s="255"/>
      <c r="P80" s="257"/>
      <c r="Q80" s="270"/>
      <c r="R80" s="671"/>
      <c r="S80" s="604" t="s">
        <v>1028</v>
      </c>
      <c r="T80" s="374" t="s">
        <v>1023</v>
      </c>
      <c r="U80" s="611">
        <v>25333.83</v>
      </c>
    </row>
    <row r="81" spans="1:21" ht="12.75">
      <c r="A81" s="271"/>
      <c r="B81" s="268"/>
      <c r="C81" s="281"/>
      <c r="D81" s="320"/>
      <c r="E81" s="275"/>
      <c r="F81" s="253"/>
      <c r="G81" s="253"/>
      <c r="H81" s="275"/>
      <c r="I81" s="275"/>
      <c r="J81" s="275"/>
      <c r="K81" s="474"/>
      <c r="L81" s="249"/>
      <c r="M81" s="251"/>
      <c r="N81" s="444"/>
      <c r="O81" s="255"/>
      <c r="P81" s="257"/>
      <c r="Q81" s="270"/>
      <c r="R81" s="671"/>
      <c r="S81" s="604" t="s">
        <v>1029</v>
      </c>
      <c r="T81" s="374" t="s">
        <v>1023</v>
      </c>
      <c r="U81" s="611">
        <v>27297.27</v>
      </c>
    </row>
    <row r="82" spans="1:21" ht="12.75">
      <c r="A82" s="271"/>
      <c r="B82" s="268"/>
      <c r="C82" s="281"/>
      <c r="D82" s="327"/>
      <c r="E82" s="299"/>
      <c r="F82" s="247"/>
      <c r="G82" s="247"/>
      <c r="H82" s="299"/>
      <c r="I82" s="299"/>
      <c r="J82" s="299"/>
      <c r="K82" s="603"/>
      <c r="L82" s="249"/>
      <c r="M82" s="251"/>
      <c r="N82" s="444"/>
      <c r="O82" s="255"/>
      <c r="P82" s="257"/>
      <c r="Q82" s="270"/>
      <c r="R82" s="672"/>
      <c r="S82" s="604" t="s">
        <v>1030</v>
      </c>
      <c r="T82" s="374" t="s">
        <v>1023</v>
      </c>
      <c r="U82" s="611">
        <v>29969.73</v>
      </c>
    </row>
    <row r="83" spans="1:21" ht="12.75">
      <c r="A83" s="271" t="s">
        <v>1</v>
      </c>
      <c r="B83" s="268" t="s">
        <v>18</v>
      </c>
      <c r="C83" s="309" t="s">
        <v>46</v>
      </c>
      <c r="D83" s="263"/>
      <c r="E83" s="235"/>
      <c r="F83" s="239"/>
      <c r="G83" s="240"/>
      <c r="H83" s="316"/>
      <c r="I83" s="278"/>
      <c r="J83" s="317" t="s">
        <v>47</v>
      </c>
      <c r="K83" s="315" t="s">
        <v>241</v>
      </c>
      <c r="L83" s="242" t="s">
        <v>251</v>
      </c>
      <c r="M83" s="238" t="s">
        <v>251</v>
      </c>
      <c r="N83" s="444">
        <v>19209.96</v>
      </c>
      <c r="O83" s="252" t="s">
        <v>251</v>
      </c>
      <c r="P83" s="254" t="s">
        <v>251</v>
      </c>
      <c r="Q83" s="270">
        <v>23956.754749524847</v>
      </c>
      <c r="R83" s="670" t="s">
        <v>1032</v>
      </c>
      <c r="S83" s="317" t="s">
        <v>47</v>
      </c>
      <c r="T83" s="605" t="s">
        <v>49</v>
      </c>
      <c r="U83" s="611">
        <v>23400.698546441097</v>
      </c>
    </row>
    <row r="84" spans="1:21" ht="12.75">
      <c r="A84" s="271" t="s">
        <v>1</v>
      </c>
      <c r="B84" s="268" t="s">
        <v>18</v>
      </c>
      <c r="C84" s="281" t="s">
        <v>25</v>
      </c>
      <c r="D84" s="304"/>
      <c r="E84" s="305"/>
      <c r="F84" s="274"/>
      <c r="G84" s="282"/>
      <c r="H84" s="274"/>
      <c r="I84" s="282"/>
      <c r="J84" s="319" t="s">
        <v>48</v>
      </c>
      <c r="K84" s="290" t="s">
        <v>49</v>
      </c>
      <c r="L84" s="252" t="s">
        <v>251</v>
      </c>
      <c r="M84" s="254" t="s">
        <v>251</v>
      </c>
      <c r="N84" s="270">
        <v>21353.22</v>
      </c>
      <c r="O84" s="252" t="s">
        <v>251</v>
      </c>
      <c r="P84" s="254" t="s">
        <v>251</v>
      </c>
      <c r="Q84" s="270">
        <v>28607.215891696113</v>
      </c>
      <c r="R84" s="671"/>
      <c r="S84" s="252" t="s">
        <v>251</v>
      </c>
      <c r="T84" s="254" t="s">
        <v>251</v>
      </c>
      <c r="U84" s="611">
        <v>27943.218617614188</v>
      </c>
    </row>
    <row r="85" spans="1:21" ht="12.75">
      <c r="A85" s="271"/>
      <c r="B85" s="268"/>
      <c r="C85" s="281"/>
      <c r="D85" s="304"/>
      <c r="E85" s="305"/>
      <c r="F85" s="274"/>
      <c r="G85" s="282"/>
      <c r="H85" s="252"/>
      <c r="I85" s="253"/>
      <c r="J85" s="319" t="s">
        <v>50</v>
      </c>
      <c r="K85" s="290" t="s">
        <v>49</v>
      </c>
      <c r="L85" s="243" t="s">
        <v>251</v>
      </c>
      <c r="M85" s="245" t="s">
        <v>251</v>
      </c>
      <c r="N85" s="270">
        <v>23814</v>
      </c>
      <c r="O85" s="252" t="s">
        <v>251</v>
      </c>
      <c r="P85" s="254" t="s">
        <v>251</v>
      </c>
      <c r="Q85" s="270">
        <v>29313.9</v>
      </c>
      <c r="R85" s="671"/>
      <c r="S85" s="243" t="s">
        <v>251</v>
      </c>
      <c r="T85" s="245" t="s">
        <v>251</v>
      </c>
      <c r="U85" s="611">
        <v>28633.5</v>
      </c>
    </row>
    <row r="86" spans="1:21" ht="12.75">
      <c r="A86" s="271" t="s">
        <v>1</v>
      </c>
      <c r="B86" s="268" t="s">
        <v>18</v>
      </c>
      <c r="C86" s="281" t="s">
        <v>25</v>
      </c>
      <c r="D86" s="304"/>
      <c r="E86" s="305"/>
      <c r="F86" s="274"/>
      <c r="G86" s="282"/>
      <c r="H86" s="274"/>
      <c r="I86" s="282"/>
      <c r="J86" s="319" t="s">
        <v>51</v>
      </c>
      <c r="K86" s="290" t="s">
        <v>52</v>
      </c>
      <c r="L86" s="252" t="s">
        <v>251</v>
      </c>
      <c r="M86" s="254" t="s">
        <v>251</v>
      </c>
      <c r="N86" s="270">
        <v>30720.06</v>
      </c>
      <c r="O86" s="252" t="s">
        <v>251</v>
      </c>
      <c r="P86" s="254" t="s">
        <v>251</v>
      </c>
      <c r="Q86" s="270">
        <v>30263.112</v>
      </c>
      <c r="R86" s="671"/>
      <c r="S86" s="252" t="s">
        <v>251</v>
      </c>
      <c r="T86" s="254" t="s">
        <v>251</v>
      </c>
      <c r="U86" s="611">
        <v>29560.68</v>
      </c>
    </row>
    <row r="87" spans="1:21" ht="12.75">
      <c r="A87" s="271" t="s">
        <v>1</v>
      </c>
      <c r="B87" s="268" t="s">
        <v>18</v>
      </c>
      <c r="C87" s="281" t="s">
        <v>25</v>
      </c>
      <c r="D87" s="304"/>
      <c r="E87" s="305"/>
      <c r="F87" s="274"/>
      <c r="G87" s="282"/>
      <c r="H87" s="274"/>
      <c r="I87" s="282"/>
      <c r="J87" s="320" t="s">
        <v>53</v>
      </c>
      <c r="K87" s="275" t="s">
        <v>52</v>
      </c>
      <c r="L87" s="252" t="s">
        <v>251</v>
      </c>
      <c r="M87" s="254" t="s">
        <v>251</v>
      </c>
      <c r="N87" s="270">
        <v>34530.3</v>
      </c>
      <c r="O87" s="252" t="s">
        <v>251</v>
      </c>
      <c r="P87" s="254" t="s">
        <v>251</v>
      </c>
      <c r="Q87" s="270">
        <v>34004.123999999996</v>
      </c>
      <c r="R87" s="671"/>
      <c r="S87" s="252" t="s">
        <v>251</v>
      </c>
      <c r="T87" s="254" t="s">
        <v>251</v>
      </c>
      <c r="U87" s="611">
        <v>33214.86</v>
      </c>
    </row>
    <row r="88" spans="1:21" ht="12.75">
      <c r="A88" s="331" t="s">
        <v>1</v>
      </c>
      <c r="B88" s="332" t="s">
        <v>18</v>
      </c>
      <c r="C88" s="325" t="s">
        <v>25</v>
      </c>
      <c r="D88" s="307"/>
      <c r="E88" s="308"/>
      <c r="F88" s="285"/>
      <c r="G88" s="286"/>
      <c r="H88" s="285"/>
      <c r="I88" s="286"/>
      <c r="J88" s="327" t="s">
        <v>54</v>
      </c>
      <c r="K88" s="299" t="s">
        <v>52</v>
      </c>
      <c r="L88" s="246" t="s">
        <v>251</v>
      </c>
      <c r="M88" s="248" t="s">
        <v>251</v>
      </c>
      <c r="N88" s="270">
        <v>37387.98</v>
      </c>
      <c r="O88" s="246" t="s">
        <v>251</v>
      </c>
      <c r="P88" s="248" t="s">
        <v>251</v>
      </c>
      <c r="Q88" s="270">
        <v>36823.842000000004</v>
      </c>
      <c r="R88" s="672"/>
      <c r="S88" s="246" t="s">
        <v>251</v>
      </c>
      <c r="T88" s="248" t="s">
        <v>251</v>
      </c>
      <c r="U88" s="611">
        <v>35969.13</v>
      </c>
    </row>
    <row r="89" spans="1:21" ht="12.75">
      <c r="A89" s="271" t="s">
        <v>55</v>
      </c>
      <c r="B89" s="268" t="s">
        <v>56</v>
      </c>
      <c r="C89" s="309" t="s">
        <v>57</v>
      </c>
      <c r="D89" s="333" t="s">
        <v>58</v>
      </c>
      <c r="E89" s="334" t="s">
        <v>59</v>
      </c>
      <c r="F89" s="277" t="s">
        <v>58</v>
      </c>
      <c r="G89" s="278" t="s">
        <v>59</v>
      </c>
      <c r="H89" s="277" t="s">
        <v>58</v>
      </c>
      <c r="I89" s="278" t="s">
        <v>59</v>
      </c>
      <c r="J89" s="242" t="s">
        <v>251</v>
      </c>
      <c r="K89" s="237" t="s">
        <v>251</v>
      </c>
      <c r="L89" s="243" t="s">
        <v>251</v>
      </c>
      <c r="M89" s="245" t="s">
        <v>251</v>
      </c>
      <c r="N89" s="444">
        <v>66509.1</v>
      </c>
      <c r="O89" s="252" t="s">
        <v>251</v>
      </c>
      <c r="P89" s="254" t="s">
        <v>251</v>
      </c>
      <c r="Q89" s="434" t="s">
        <v>657</v>
      </c>
      <c r="S89" s="252" t="s">
        <v>251</v>
      </c>
      <c r="T89" s="254" t="s">
        <v>251</v>
      </c>
      <c r="U89" s="434" t="s">
        <v>657</v>
      </c>
    </row>
    <row r="90" spans="1:21" ht="12.75">
      <c r="A90" s="271" t="s">
        <v>55</v>
      </c>
      <c r="B90" s="268" t="s">
        <v>56</v>
      </c>
      <c r="C90" s="281" t="s">
        <v>57</v>
      </c>
      <c r="D90" s="304" t="s">
        <v>225</v>
      </c>
      <c r="E90" s="305" t="s">
        <v>226</v>
      </c>
      <c r="F90" s="274" t="s">
        <v>225</v>
      </c>
      <c r="G90" s="282" t="s">
        <v>226</v>
      </c>
      <c r="H90" s="274" t="s">
        <v>225</v>
      </c>
      <c r="I90" s="282" t="s">
        <v>226</v>
      </c>
      <c r="J90" s="252" t="s">
        <v>251</v>
      </c>
      <c r="K90" s="253" t="s">
        <v>251</v>
      </c>
      <c r="L90" s="252" t="s">
        <v>251</v>
      </c>
      <c r="M90" s="254" t="s">
        <v>251</v>
      </c>
      <c r="N90" s="270">
        <v>105575.4</v>
      </c>
      <c r="O90" s="252" t="s">
        <v>251</v>
      </c>
      <c r="P90" s="254" t="s">
        <v>251</v>
      </c>
      <c r="Q90" s="434" t="s">
        <v>657</v>
      </c>
      <c r="S90" s="252" t="s">
        <v>251</v>
      </c>
      <c r="T90" s="254" t="s">
        <v>251</v>
      </c>
      <c r="U90" s="434" t="s">
        <v>657</v>
      </c>
    </row>
    <row r="91" spans="1:21" ht="12.75">
      <c r="A91" s="271" t="s">
        <v>55</v>
      </c>
      <c r="B91" s="268" t="s">
        <v>56</v>
      </c>
      <c r="C91" s="325" t="s">
        <v>57</v>
      </c>
      <c r="D91" s="307" t="s">
        <v>227</v>
      </c>
      <c r="E91" s="308" t="s">
        <v>228</v>
      </c>
      <c r="F91" s="335" t="s">
        <v>251</v>
      </c>
      <c r="G91" s="247" t="s">
        <v>251</v>
      </c>
      <c r="H91" s="326" t="s">
        <v>227</v>
      </c>
      <c r="I91" s="286" t="s">
        <v>499</v>
      </c>
      <c r="J91" s="243" t="s">
        <v>251</v>
      </c>
      <c r="K91" s="244" t="s">
        <v>251</v>
      </c>
      <c r="L91" s="252" t="s">
        <v>251</v>
      </c>
      <c r="M91" s="254" t="s">
        <v>251</v>
      </c>
      <c r="N91" s="270">
        <v>162218.7</v>
      </c>
      <c r="O91" s="246" t="s">
        <v>251</v>
      </c>
      <c r="P91" s="248" t="s">
        <v>251</v>
      </c>
      <c r="Q91" s="434" t="s">
        <v>657</v>
      </c>
      <c r="S91" s="246" t="s">
        <v>251</v>
      </c>
      <c r="T91" s="248" t="s">
        <v>251</v>
      </c>
      <c r="U91" s="434" t="s">
        <v>657</v>
      </c>
    </row>
    <row r="92" spans="1:21" ht="12.75">
      <c r="A92" s="271" t="s">
        <v>60</v>
      </c>
      <c r="B92" s="336" t="s">
        <v>2</v>
      </c>
      <c r="C92" s="269" t="s">
        <v>61</v>
      </c>
      <c r="D92" s="261" t="s">
        <v>190</v>
      </c>
      <c r="E92" s="262" t="s">
        <v>191</v>
      </c>
      <c r="F92" s="313" t="s">
        <v>190</v>
      </c>
      <c r="G92" s="314" t="s">
        <v>62</v>
      </c>
      <c r="H92" s="313" t="s">
        <v>190</v>
      </c>
      <c r="I92" s="314" t="s">
        <v>62</v>
      </c>
      <c r="J92" s="320" t="s">
        <v>299</v>
      </c>
      <c r="K92" s="320" t="s">
        <v>300</v>
      </c>
      <c r="L92" s="320" t="s">
        <v>299</v>
      </c>
      <c r="M92" s="337" t="s">
        <v>538</v>
      </c>
      <c r="N92" s="270">
        <v>34445.25</v>
      </c>
      <c r="O92" s="317" t="s">
        <v>299</v>
      </c>
      <c r="P92" s="241" t="s">
        <v>191</v>
      </c>
      <c r="Q92" s="270">
        <v>33920.37</v>
      </c>
      <c r="R92" s="670" t="s">
        <v>1033</v>
      </c>
      <c r="S92" s="239" t="s">
        <v>251</v>
      </c>
      <c r="T92" s="452" t="s">
        <v>251</v>
      </c>
      <c r="U92" s="611">
        <v>33133.05</v>
      </c>
    </row>
    <row r="93" spans="1:21" ht="12.75">
      <c r="A93" s="271"/>
      <c r="B93" s="336"/>
      <c r="C93" s="281"/>
      <c r="D93" s="261"/>
      <c r="E93" s="262"/>
      <c r="F93" s="295"/>
      <c r="G93" s="260"/>
      <c r="H93" s="313"/>
      <c r="I93" s="314"/>
      <c r="J93" s="320"/>
      <c r="K93" s="320"/>
      <c r="L93" s="320"/>
      <c r="M93" s="462"/>
      <c r="N93" s="463" t="s">
        <v>507</v>
      </c>
      <c r="O93" s="320" t="s">
        <v>697</v>
      </c>
      <c r="P93" s="254" t="s">
        <v>191</v>
      </c>
      <c r="Q93" s="270">
        <v>36475.473913043475</v>
      </c>
      <c r="R93" s="671"/>
      <c r="S93" s="252" t="s">
        <v>251</v>
      </c>
      <c r="T93" s="453" t="s">
        <v>251</v>
      </c>
      <c r="U93" s="611">
        <v>35628.84782608695</v>
      </c>
    </row>
    <row r="94" spans="1:21" ht="12.75">
      <c r="A94" s="271" t="s">
        <v>60</v>
      </c>
      <c r="B94" s="336" t="s">
        <v>2</v>
      </c>
      <c r="C94" s="281" t="s">
        <v>61</v>
      </c>
      <c r="D94" s="304" t="s">
        <v>192</v>
      </c>
      <c r="E94" s="305" t="s">
        <v>132</v>
      </c>
      <c r="F94" s="236" t="s">
        <v>251</v>
      </c>
      <c r="G94" s="237" t="s">
        <v>251</v>
      </c>
      <c r="H94" s="321" t="s">
        <v>192</v>
      </c>
      <c r="I94" s="282" t="s">
        <v>256</v>
      </c>
      <c r="J94" s="320" t="s">
        <v>301</v>
      </c>
      <c r="K94" s="320" t="s">
        <v>132</v>
      </c>
      <c r="L94" s="252" t="s">
        <v>251</v>
      </c>
      <c r="M94" s="254" t="s">
        <v>251</v>
      </c>
      <c r="N94" s="464">
        <v>38423.889</v>
      </c>
      <c r="O94" s="320" t="s">
        <v>301</v>
      </c>
      <c r="P94" s="254" t="s">
        <v>219</v>
      </c>
      <c r="Q94" s="270">
        <v>37828.89</v>
      </c>
      <c r="R94" s="671"/>
      <c r="S94" s="252" t="s">
        <v>251</v>
      </c>
      <c r="T94" s="453" t="s">
        <v>251</v>
      </c>
      <c r="U94" s="611">
        <v>37316.7</v>
      </c>
    </row>
    <row r="95" spans="1:21" ht="12.75">
      <c r="A95" s="271"/>
      <c r="B95" s="336"/>
      <c r="C95" s="281"/>
      <c r="D95" s="442"/>
      <c r="E95" s="295"/>
      <c r="F95" s="236"/>
      <c r="G95" s="237"/>
      <c r="H95" s="259"/>
      <c r="I95" s="260"/>
      <c r="J95" s="320"/>
      <c r="K95" s="320"/>
      <c r="L95" s="252"/>
      <c r="M95" s="254"/>
      <c r="N95" s="463" t="s">
        <v>507</v>
      </c>
      <c r="O95" s="320" t="s">
        <v>698</v>
      </c>
      <c r="P95" s="254" t="s">
        <v>219</v>
      </c>
      <c r="Q95" s="270">
        <v>42665.98695652173</v>
      </c>
      <c r="R95" s="671"/>
      <c r="S95" s="252" t="s">
        <v>251</v>
      </c>
      <c r="T95" s="453" t="s">
        <v>251</v>
      </c>
      <c r="U95" s="611">
        <v>42088.30434782608</v>
      </c>
    </row>
    <row r="96" spans="1:21" ht="12.75">
      <c r="A96" s="271" t="s">
        <v>60</v>
      </c>
      <c r="B96" s="336" t="s">
        <v>2</v>
      </c>
      <c r="C96" s="281" t="s">
        <v>61</v>
      </c>
      <c r="D96" s="293" t="s">
        <v>193</v>
      </c>
      <c r="E96" s="293" t="s">
        <v>132</v>
      </c>
      <c r="F96" s="236" t="s">
        <v>251</v>
      </c>
      <c r="G96" s="237" t="s">
        <v>251</v>
      </c>
      <c r="H96" s="320" t="s">
        <v>193</v>
      </c>
      <c r="I96" s="275" t="s">
        <v>63</v>
      </c>
      <c r="J96" s="320" t="s">
        <v>302</v>
      </c>
      <c r="K96" s="320" t="s">
        <v>132</v>
      </c>
      <c r="L96" s="252" t="s">
        <v>251</v>
      </c>
      <c r="M96" s="254" t="s">
        <v>251</v>
      </c>
      <c r="N96" s="465">
        <v>51263.062388059705</v>
      </c>
      <c r="O96" s="320" t="s">
        <v>302</v>
      </c>
      <c r="P96" s="254" t="s">
        <v>454</v>
      </c>
      <c r="Q96" s="270">
        <v>50481.91096119403</v>
      </c>
      <c r="R96" s="671"/>
      <c r="S96" s="252" t="s">
        <v>251</v>
      </c>
      <c r="T96" s="453" t="s">
        <v>251</v>
      </c>
      <c r="U96" s="611">
        <v>49310.18382089552</v>
      </c>
    </row>
    <row r="97" spans="1:21" ht="12.75">
      <c r="A97" s="271"/>
      <c r="B97" s="336"/>
      <c r="C97" s="281"/>
      <c r="D97" s="442"/>
      <c r="E97" s="295"/>
      <c r="F97" s="330"/>
      <c r="G97" s="250"/>
      <c r="H97" s="295"/>
      <c r="I97" s="260"/>
      <c r="J97" s="320"/>
      <c r="K97" s="320"/>
      <c r="L97" s="252"/>
      <c r="M97" s="254"/>
      <c r="N97" s="463" t="s">
        <v>507</v>
      </c>
      <c r="O97" s="320" t="s">
        <v>699</v>
      </c>
      <c r="P97" s="254" t="s">
        <v>454</v>
      </c>
      <c r="Q97" s="270">
        <v>54015.260869565216</v>
      </c>
      <c r="R97" s="671"/>
      <c r="S97" s="252" t="s">
        <v>251</v>
      </c>
      <c r="T97" s="453" t="s">
        <v>251</v>
      </c>
      <c r="U97" s="611">
        <v>53283.913043478264</v>
      </c>
    </row>
    <row r="98" spans="1:21" ht="12.75">
      <c r="A98" s="271" t="s">
        <v>60</v>
      </c>
      <c r="B98" s="336" t="s">
        <v>2</v>
      </c>
      <c r="C98" s="281" t="s">
        <v>61</v>
      </c>
      <c r="D98" s="304" t="s">
        <v>194</v>
      </c>
      <c r="E98" s="305" t="s">
        <v>132</v>
      </c>
      <c r="F98" s="274" t="s">
        <v>194</v>
      </c>
      <c r="G98" s="282" t="s">
        <v>256</v>
      </c>
      <c r="H98" s="274" t="s">
        <v>194</v>
      </c>
      <c r="I98" s="282" t="s">
        <v>256</v>
      </c>
      <c r="J98" s="320" t="s">
        <v>304</v>
      </c>
      <c r="K98" s="320" t="s">
        <v>303</v>
      </c>
      <c r="L98" s="252" t="s">
        <v>251</v>
      </c>
      <c r="M98" s="254" t="s">
        <v>251</v>
      </c>
      <c r="N98" s="270">
        <v>59863.75096153847</v>
      </c>
      <c r="O98" s="320" t="s">
        <v>304</v>
      </c>
      <c r="P98" s="254" t="s">
        <v>454</v>
      </c>
      <c r="Q98" s="270">
        <v>58951.541423076924</v>
      </c>
      <c r="R98" s="671"/>
      <c r="S98" s="246" t="s">
        <v>251</v>
      </c>
      <c r="T98" s="438" t="s">
        <v>251</v>
      </c>
      <c r="U98" s="610">
        <v>57013.096153846156</v>
      </c>
    </row>
    <row r="99" spans="1:21" ht="12.75">
      <c r="A99" s="271" t="s">
        <v>60</v>
      </c>
      <c r="B99" s="336" t="s">
        <v>2</v>
      </c>
      <c r="C99" s="296" t="s">
        <v>61</v>
      </c>
      <c r="D99" s="301"/>
      <c r="E99" s="302"/>
      <c r="F99" s="338" t="s">
        <v>64</v>
      </c>
      <c r="G99" s="322" t="s">
        <v>65</v>
      </c>
      <c r="H99" s="338" t="s">
        <v>64</v>
      </c>
      <c r="I99" s="322" t="s">
        <v>65</v>
      </c>
      <c r="J99" s="320" t="s">
        <v>305</v>
      </c>
      <c r="K99" s="320" t="s">
        <v>196</v>
      </c>
      <c r="L99" s="252" t="s">
        <v>251</v>
      </c>
      <c r="M99" s="254" t="s">
        <v>251</v>
      </c>
      <c r="N99" s="270">
        <v>91797.3</v>
      </c>
      <c r="O99" s="252" t="s">
        <v>251</v>
      </c>
      <c r="P99" s="254" t="s">
        <v>251</v>
      </c>
      <c r="Q99" s="270">
        <v>90407.98501257335</v>
      </c>
      <c r="R99" s="671"/>
      <c r="S99" s="317" t="s">
        <v>305</v>
      </c>
      <c r="T99" s="606" t="s">
        <v>454</v>
      </c>
      <c r="U99" s="611">
        <v>88309.54048616932</v>
      </c>
    </row>
    <row r="100" spans="1:21" ht="12.75">
      <c r="A100" s="271" t="s">
        <v>60</v>
      </c>
      <c r="B100" s="336" t="s">
        <v>2</v>
      </c>
      <c r="C100" s="281" t="s">
        <v>66</v>
      </c>
      <c r="D100" s="333" t="s">
        <v>195</v>
      </c>
      <c r="E100" s="334" t="s">
        <v>196</v>
      </c>
      <c r="F100" s="277" t="s">
        <v>195</v>
      </c>
      <c r="G100" s="278" t="s">
        <v>65</v>
      </c>
      <c r="H100" s="277" t="s">
        <v>195</v>
      </c>
      <c r="I100" s="278" t="s">
        <v>65</v>
      </c>
      <c r="J100" s="320" t="s">
        <v>195</v>
      </c>
      <c r="K100" s="320" t="s">
        <v>298</v>
      </c>
      <c r="L100" s="243" t="s">
        <v>251</v>
      </c>
      <c r="M100" s="245" t="s">
        <v>251</v>
      </c>
      <c r="N100" s="270">
        <v>91806.94803017603</v>
      </c>
      <c r="O100" s="252" t="s">
        <v>251</v>
      </c>
      <c r="P100" s="254" t="s">
        <v>251</v>
      </c>
      <c r="Q100" s="270">
        <v>90407.98501257335</v>
      </c>
      <c r="R100" s="671"/>
      <c r="S100" s="320" t="s">
        <v>195</v>
      </c>
      <c r="T100" s="474" t="s">
        <v>671</v>
      </c>
      <c r="U100" s="611">
        <v>88309.54048616932</v>
      </c>
    </row>
    <row r="101" spans="1:21" ht="12.75">
      <c r="A101" s="271" t="s">
        <v>60</v>
      </c>
      <c r="B101" s="336" t="s">
        <v>2</v>
      </c>
      <c r="C101" s="281" t="s">
        <v>66</v>
      </c>
      <c r="D101" s="304" t="s">
        <v>197</v>
      </c>
      <c r="E101" s="305" t="s">
        <v>198</v>
      </c>
      <c r="F101" s="274" t="s">
        <v>197</v>
      </c>
      <c r="G101" s="282" t="s">
        <v>116</v>
      </c>
      <c r="H101" s="274" t="s">
        <v>197</v>
      </c>
      <c r="I101" s="282" t="s">
        <v>116</v>
      </c>
      <c r="J101" s="320" t="s">
        <v>197</v>
      </c>
      <c r="K101" s="320" t="s">
        <v>116</v>
      </c>
      <c r="L101" s="252" t="s">
        <v>251</v>
      </c>
      <c r="M101" s="254" t="s">
        <v>251</v>
      </c>
      <c r="N101" s="270">
        <v>108477.39824684431</v>
      </c>
      <c r="O101" s="252" t="s">
        <v>251</v>
      </c>
      <c r="P101" s="254" t="s">
        <v>251</v>
      </c>
      <c r="Q101" s="270">
        <v>106824.40932117813</v>
      </c>
      <c r="R101" s="671"/>
      <c r="S101" s="320" t="s">
        <v>197</v>
      </c>
      <c r="T101" s="474" t="s">
        <v>672</v>
      </c>
      <c r="U101" s="611">
        <v>104344.92593267882</v>
      </c>
    </row>
    <row r="102" spans="1:21" ht="12.75">
      <c r="A102" s="271" t="s">
        <v>60</v>
      </c>
      <c r="B102" s="336" t="s">
        <v>2</v>
      </c>
      <c r="C102" s="296" t="s">
        <v>66</v>
      </c>
      <c r="D102" s="307" t="s">
        <v>199</v>
      </c>
      <c r="E102" s="308" t="s">
        <v>198</v>
      </c>
      <c r="F102" s="285" t="s">
        <v>199</v>
      </c>
      <c r="G102" s="286" t="s">
        <v>116</v>
      </c>
      <c r="H102" s="285" t="s">
        <v>199</v>
      </c>
      <c r="I102" s="286" t="s">
        <v>116</v>
      </c>
      <c r="J102" s="320" t="s">
        <v>199</v>
      </c>
      <c r="K102" s="320" t="s">
        <v>116</v>
      </c>
      <c r="L102" s="252" t="s">
        <v>251</v>
      </c>
      <c r="M102" s="254" t="s">
        <v>251</v>
      </c>
      <c r="N102" s="270">
        <v>119211.75</v>
      </c>
      <c r="O102" s="252" t="s">
        <v>251</v>
      </c>
      <c r="P102" s="254" t="s">
        <v>251</v>
      </c>
      <c r="Q102" s="270">
        <v>117395.19</v>
      </c>
      <c r="R102" s="671"/>
      <c r="S102" s="327" t="s">
        <v>199</v>
      </c>
      <c r="T102" s="603" t="s">
        <v>672</v>
      </c>
      <c r="U102" s="611">
        <v>116941.05</v>
      </c>
    </row>
    <row r="103" spans="1:21" ht="12.75">
      <c r="A103" s="271" t="s">
        <v>60</v>
      </c>
      <c r="B103" s="336" t="s">
        <v>2</v>
      </c>
      <c r="C103" s="281" t="s">
        <v>67</v>
      </c>
      <c r="D103" s="318" t="s">
        <v>68</v>
      </c>
      <c r="E103" s="315" t="s">
        <v>132</v>
      </c>
      <c r="F103" s="318" t="s">
        <v>68</v>
      </c>
      <c r="G103" s="315" t="s">
        <v>132</v>
      </c>
      <c r="H103" s="320" t="s">
        <v>68</v>
      </c>
      <c r="I103" s="320" t="s">
        <v>132</v>
      </c>
      <c r="J103" s="242" t="s">
        <v>251</v>
      </c>
      <c r="K103" s="237" t="s">
        <v>251</v>
      </c>
      <c r="L103" s="252" t="s">
        <v>251</v>
      </c>
      <c r="M103" s="254" t="s">
        <v>251</v>
      </c>
      <c r="N103" s="270">
        <v>69883.68874172185</v>
      </c>
      <c r="O103" s="252" t="s">
        <v>251</v>
      </c>
      <c r="P103" s="254" t="s">
        <v>251</v>
      </c>
      <c r="Q103" s="270">
        <v>68818.7944370861</v>
      </c>
      <c r="R103" s="671"/>
      <c r="S103" s="246" t="s">
        <v>251</v>
      </c>
      <c r="T103" s="248" t="s">
        <v>251</v>
      </c>
      <c r="U103" s="434" t="s">
        <v>657</v>
      </c>
    </row>
    <row r="104" spans="1:21" ht="12.75">
      <c r="A104" s="271" t="s">
        <v>60</v>
      </c>
      <c r="B104" s="336" t="s">
        <v>2</v>
      </c>
      <c r="C104" s="281" t="s">
        <v>67</v>
      </c>
      <c r="D104" s="289" t="s">
        <v>69</v>
      </c>
      <c r="E104" s="290" t="s">
        <v>196</v>
      </c>
      <c r="F104" s="289" t="s">
        <v>69</v>
      </c>
      <c r="G104" s="290" t="s">
        <v>116</v>
      </c>
      <c r="H104" s="320" t="s">
        <v>69</v>
      </c>
      <c r="I104" s="320" t="s">
        <v>116</v>
      </c>
      <c r="J104" s="252" t="s">
        <v>251</v>
      </c>
      <c r="K104" s="253" t="s">
        <v>251</v>
      </c>
      <c r="L104" s="243" t="s">
        <v>251</v>
      </c>
      <c r="M104" s="245" t="s">
        <v>251</v>
      </c>
      <c r="N104" s="270">
        <v>105178.5</v>
      </c>
      <c r="O104" s="252" t="s">
        <v>251</v>
      </c>
      <c r="P104" s="254" t="s">
        <v>251</v>
      </c>
      <c r="Q104" s="270">
        <v>103575.78</v>
      </c>
      <c r="R104" s="671"/>
      <c r="S104" s="320" t="s">
        <v>69</v>
      </c>
      <c r="T104" s="337" t="s">
        <v>672</v>
      </c>
      <c r="U104" s="611">
        <v>101171.7</v>
      </c>
    </row>
    <row r="105" spans="1:21" ht="12.75">
      <c r="A105" s="271" t="s">
        <v>60</v>
      </c>
      <c r="B105" s="336" t="s">
        <v>2</v>
      </c>
      <c r="C105" s="281" t="s">
        <v>67</v>
      </c>
      <c r="D105" s="293" t="s">
        <v>70</v>
      </c>
      <c r="E105" s="290" t="s">
        <v>196</v>
      </c>
      <c r="F105" s="293" t="s">
        <v>70</v>
      </c>
      <c r="G105" s="290" t="s">
        <v>116</v>
      </c>
      <c r="H105" s="320" t="s">
        <v>70</v>
      </c>
      <c r="I105" s="320" t="s">
        <v>116</v>
      </c>
      <c r="J105" s="252" t="s">
        <v>251</v>
      </c>
      <c r="K105" s="253" t="s">
        <v>251</v>
      </c>
      <c r="L105" s="252" t="s">
        <v>251</v>
      </c>
      <c r="M105" s="254" t="s">
        <v>251</v>
      </c>
      <c r="N105" s="270">
        <v>121196.25</v>
      </c>
      <c r="O105" s="252" t="s">
        <v>251</v>
      </c>
      <c r="P105" s="254" t="s">
        <v>251</v>
      </c>
      <c r="Q105" s="270">
        <v>119349.45</v>
      </c>
      <c r="R105" s="671"/>
      <c r="S105" s="320" t="s">
        <v>70</v>
      </c>
      <c r="T105" s="337" t="s">
        <v>672</v>
      </c>
      <c r="U105" s="611">
        <v>118887.75</v>
      </c>
    </row>
    <row r="106" spans="1:21" ht="12.75">
      <c r="A106" s="271" t="s">
        <v>60</v>
      </c>
      <c r="B106" s="291" t="s">
        <v>2</v>
      </c>
      <c r="C106" s="296" t="s">
        <v>67</v>
      </c>
      <c r="D106" s="298" t="s">
        <v>71</v>
      </c>
      <c r="E106" s="312" t="s">
        <v>196</v>
      </c>
      <c r="F106" s="298" t="s">
        <v>71</v>
      </c>
      <c r="G106" s="312" t="s">
        <v>116</v>
      </c>
      <c r="H106" s="320" t="s">
        <v>71</v>
      </c>
      <c r="I106" s="320" t="s">
        <v>116</v>
      </c>
      <c r="J106" s="246" t="s">
        <v>251</v>
      </c>
      <c r="K106" s="247" t="s">
        <v>251</v>
      </c>
      <c r="L106" s="252" t="s">
        <v>251</v>
      </c>
      <c r="M106" s="254" t="s">
        <v>251</v>
      </c>
      <c r="N106" s="270">
        <v>126638.07494011977</v>
      </c>
      <c r="O106" s="255" t="s">
        <v>251</v>
      </c>
      <c r="P106" s="257" t="s">
        <v>251</v>
      </c>
      <c r="Q106" s="270">
        <v>124708.35189341317</v>
      </c>
      <c r="R106" s="672"/>
      <c r="S106" s="320" t="s">
        <v>71</v>
      </c>
      <c r="T106" s="337" t="s">
        <v>672</v>
      </c>
      <c r="U106" s="611">
        <v>121813.7673233533</v>
      </c>
    </row>
    <row r="107" spans="1:21" ht="12.75">
      <c r="A107" s="271" t="s">
        <v>60</v>
      </c>
      <c r="B107" s="268" t="s">
        <v>18</v>
      </c>
      <c r="C107" s="281" t="s">
        <v>472</v>
      </c>
      <c r="D107" s="339" t="s">
        <v>72</v>
      </c>
      <c r="E107" s="340" t="s">
        <v>133</v>
      </c>
      <c r="F107" s="339" t="s">
        <v>72</v>
      </c>
      <c r="G107" s="340" t="s">
        <v>208</v>
      </c>
      <c r="H107" s="339" t="s">
        <v>72</v>
      </c>
      <c r="I107" s="340" t="s">
        <v>208</v>
      </c>
      <c r="J107" s="320" t="s">
        <v>306</v>
      </c>
      <c r="K107" s="320" t="s">
        <v>254</v>
      </c>
      <c r="L107" s="320" t="s">
        <v>537</v>
      </c>
      <c r="M107" s="337" t="s">
        <v>493</v>
      </c>
      <c r="N107" s="466">
        <v>12757.5</v>
      </c>
      <c r="O107" s="239" t="s">
        <v>711</v>
      </c>
      <c r="P107" s="452" t="s">
        <v>204</v>
      </c>
      <c r="Q107" s="270">
        <v>10944</v>
      </c>
      <c r="R107" s="676" t="s">
        <v>536</v>
      </c>
      <c r="S107" s="239" t="s">
        <v>251</v>
      </c>
      <c r="T107" s="452" t="s">
        <v>251</v>
      </c>
      <c r="U107" s="610">
        <v>10800</v>
      </c>
    </row>
    <row r="108" spans="1:21" ht="12.75">
      <c r="A108" s="271" t="s">
        <v>60</v>
      </c>
      <c r="B108" s="268" t="s">
        <v>18</v>
      </c>
      <c r="C108" s="281" t="s">
        <v>472</v>
      </c>
      <c r="D108" s="304" t="s">
        <v>73</v>
      </c>
      <c r="E108" s="305" t="s">
        <v>133</v>
      </c>
      <c r="F108" s="274" t="s">
        <v>73</v>
      </c>
      <c r="G108" s="282" t="s">
        <v>208</v>
      </c>
      <c r="H108" s="274" t="s">
        <v>73</v>
      </c>
      <c r="I108" s="282" t="s">
        <v>208</v>
      </c>
      <c r="J108" s="320" t="s">
        <v>252</v>
      </c>
      <c r="K108" s="320" t="s">
        <v>254</v>
      </c>
      <c r="L108" s="320" t="s">
        <v>509</v>
      </c>
      <c r="M108" s="337" t="s">
        <v>493</v>
      </c>
      <c r="N108" s="270">
        <v>12927.6</v>
      </c>
      <c r="O108" s="252" t="s">
        <v>712</v>
      </c>
      <c r="P108" s="453" t="s">
        <v>204</v>
      </c>
      <c r="Q108" s="270">
        <v>11000</v>
      </c>
      <c r="R108" s="677"/>
      <c r="S108" s="252" t="s">
        <v>251</v>
      </c>
      <c r="T108" s="453" t="s">
        <v>251</v>
      </c>
      <c r="U108" s="610">
        <v>10854</v>
      </c>
    </row>
    <row r="109" spans="1:21" ht="12.75">
      <c r="A109" s="271" t="s">
        <v>60</v>
      </c>
      <c r="B109" s="268" t="s">
        <v>18</v>
      </c>
      <c r="C109" s="281" t="s">
        <v>472</v>
      </c>
      <c r="D109" s="304" t="s">
        <v>74</v>
      </c>
      <c r="E109" s="305" t="s">
        <v>133</v>
      </c>
      <c r="F109" s="274" t="s">
        <v>74</v>
      </c>
      <c r="G109" s="282" t="s">
        <v>208</v>
      </c>
      <c r="H109" s="274" t="s">
        <v>74</v>
      </c>
      <c r="I109" s="282" t="s">
        <v>208</v>
      </c>
      <c r="J109" s="320" t="s">
        <v>257</v>
      </c>
      <c r="K109" s="320" t="s">
        <v>254</v>
      </c>
      <c r="L109" s="320" t="s">
        <v>510</v>
      </c>
      <c r="M109" s="337" t="s">
        <v>493</v>
      </c>
      <c r="N109" s="270">
        <v>14033.25</v>
      </c>
      <c r="O109" s="252" t="s">
        <v>713</v>
      </c>
      <c r="P109" s="453" t="s">
        <v>204</v>
      </c>
      <c r="Q109" s="270">
        <v>13261</v>
      </c>
      <c r="R109" s="677"/>
      <c r="S109" s="252" t="s">
        <v>251</v>
      </c>
      <c r="T109" s="254" t="s">
        <v>251</v>
      </c>
      <c r="U109" s="611">
        <v>12953.25</v>
      </c>
    </row>
    <row r="110" spans="1:21" ht="12.75">
      <c r="A110" s="271" t="s">
        <v>60</v>
      </c>
      <c r="B110" s="268" t="s">
        <v>18</v>
      </c>
      <c r="C110" s="281" t="s">
        <v>472</v>
      </c>
      <c r="D110" s="304" t="s">
        <v>75</v>
      </c>
      <c r="E110" s="305" t="s">
        <v>243</v>
      </c>
      <c r="F110" s="313" t="s">
        <v>75</v>
      </c>
      <c r="G110" s="314" t="s">
        <v>504</v>
      </c>
      <c r="H110" s="313" t="s">
        <v>75</v>
      </c>
      <c r="I110" s="314" t="s">
        <v>504</v>
      </c>
      <c r="J110" s="320" t="s">
        <v>259</v>
      </c>
      <c r="K110" s="320" t="s">
        <v>261</v>
      </c>
      <c r="L110" s="320" t="s">
        <v>511</v>
      </c>
      <c r="M110" s="337" t="s">
        <v>188</v>
      </c>
      <c r="N110" s="270">
        <v>18002.25</v>
      </c>
      <c r="O110" s="252" t="s">
        <v>714</v>
      </c>
      <c r="P110" s="453" t="s">
        <v>246</v>
      </c>
      <c r="Q110" s="270">
        <v>16444</v>
      </c>
      <c r="R110" s="677"/>
      <c r="S110" s="252" t="s">
        <v>251</v>
      </c>
      <c r="T110" s="254" t="s">
        <v>251</v>
      </c>
      <c r="U110" s="611">
        <v>16062.03</v>
      </c>
    </row>
    <row r="111" spans="1:21" ht="12.75">
      <c r="A111" s="271" t="s">
        <v>60</v>
      </c>
      <c r="B111" s="268" t="s">
        <v>18</v>
      </c>
      <c r="C111" s="296" t="s">
        <v>472</v>
      </c>
      <c r="D111" s="307" t="s">
        <v>76</v>
      </c>
      <c r="E111" s="308" t="s">
        <v>243</v>
      </c>
      <c r="F111" s="342" t="s">
        <v>76</v>
      </c>
      <c r="G111" s="312" t="s">
        <v>504</v>
      </c>
      <c r="H111" s="342" t="s">
        <v>76</v>
      </c>
      <c r="I111" s="312" t="s">
        <v>504</v>
      </c>
      <c r="J111" s="320" t="s">
        <v>264</v>
      </c>
      <c r="K111" s="320" t="s">
        <v>261</v>
      </c>
      <c r="L111" s="320" t="s">
        <v>512</v>
      </c>
      <c r="M111" s="337" t="s">
        <v>188</v>
      </c>
      <c r="N111" s="270">
        <v>21149.1</v>
      </c>
      <c r="O111" s="246" t="s">
        <v>715</v>
      </c>
      <c r="P111" s="438" t="s">
        <v>246</v>
      </c>
      <c r="Q111" s="270">
        <v>19933</v>
      </c>
      <c r="R111" s="678"/>
      <c r="S111" s="252" t="s">
        <v>251</v>
      </c>
      <c r="T111" s="254" t="s">
        <v>251</v>
      </c>
      <c r="U111" s="611">
        <v>19470.78</v>
      </c>
    </row>
    <row r="112" spans="1:21" ht="12.75">
      <c r="A112" s="271" t="s">
        <v>60</v>
      </c>
      <c r="B112" s="268" t="s">
        <v>18</v>
      </c>
      <c r="C112" s="281" t="s">
        <v>466</v>
      </c>
      <c r="D112" s="304" t="s">
        <v>80</v>
      </c>
      <c r="E112" s="305" t="s">
        <v>200</v>
      </c>
      <c r="F112" s="274" t="s">
        <v>80</v>
      </c>
      <c r="G112" s="282" t="s">
        <v>200</v>
      </c>
      <c r="H112" s="320" t="s">
        <v>80</v>
      </c>
      <c r="I112" s="320" t="s">
        <v>200</v>
      </c>
      <c r="J112" s="252" t="s">
        <v>251</v>
      </c>
      <c r="K112" s="253" t="s">
        <v>251</v>
      </c>
      <c r="L112" s="252" t="s">
        <v>251</v>
      </c>
      <c r="M112" s="254" t="s">
        <v>251</v>
      </c>
      <c r="N112" s="270">
        <v>12162.15</v>
      </c>
      <c r="O112" s="317" t="s">
        <v>80</v>
      </c>
      <c r="P112" s="452" t="s">
        <v>78</v>
      </c>
      <c r="Q112" s="270">
        <v>11977</v>
      </c>
      <c r="R112" s="670" t="s">
        <v>1034</v>
      </c>
      <c r="S112" s="252" t="s">
        <v>251</v>
      </c>
      <c r="T112" s="254" t="s">
        <v>251</v>
      </c>
      <c r="U112" s="611">
        <v>11698.83</v>
      </c>
    </row>
    <row r="113" spans="1:21" ht="12.75">
      <c r="A113" s="271" t="s">
        <v>60</v>
      </c>
      <c r="B113" s="268" t="s">
        <v>18</v>
      </c>
      <c r="C113" s="296" t="s">
        <v>466</v>
      </c>
      <c r="D113" s="307" t="s">
        <v>81</v>
      </c>
      <c r="E113" s="308" t="s">
        <v>200</v>
      </c>
      <c r="F113" s="285" t="s">
        <v>81</v>
      </c>
      <c r="G113" s="286" t="s">
        <v>200</v>
      </c>
      <c r="H113" s="320" t="s">
        <v>81</v>
      </c>
      <c r="I113" s="320" t="s">
        <v>200</v>
      </c>
      <c r="J113" s="246" t="s">
        <v>251</v>
      </c>
      <c r="K113" s="247" t="s">
        <v>251</v>
      </c>
      <c r="L113" s="246" t="s">
        <v>251</v>
      </c>
      <c r="M113" s="248" t="s">
        <v>251</v>
      </c>
      <c r="N113" s="270">
        <v>12559.05</v>
      </c>
      <c r="O113" s="327" t="s">
        <v>81</v>
      </c>
      <c r="P113" s="438" t="s">
        <v>78</v>
      </c>
      <c r="Q113" s="270">
        <v>12368</v>
      </c>
      <c r="R113" s="671"/>
      <c r="S113" s="246" t="s">
        <v>251</v>
      </c>
      <c r="T113" s="248" t="s">
        <v>251</v>
      </c>
      <c r="U113" s="611">
        <v>12080.61</v>
      </c>
    </row>
    <row r="114" spans="1:21" ht="12.75">
      <c r="A114" s="271" t="s">
        <v>60</v>
      </c>
      <c r="B114" s="268" t="s">
        <v>18</v>
      </c>
      <c r="C114" s="281" t="s">
        <v>82</v>
      </c>
      <c r="D114" s="261"/>
      <c r="E114" s="262"/>
      <c r="F114" s="313" t="s">
        <v>77</v>
      </c>
      <c r="G114" s="314" t="s">
        <v>78</v>
      </c>
      <c r="H114" s="320" t="s">
        <v>77</v>
      </c>
      <c r="I114" s="320" t="s">
        <v>78</v>
      </c>
      <c r="J114" s="242" t="s">
        <v>251</v>
      </c>
      <c r="K114" s="237" t="s">
        <v>251</v>
      </c>
      <c r="L114" s="242" t="s">
        <v>251</v>
      </c>
      <c r="M114" s="238" t="s">
        <v>251</v>
      </c>
      <c r="N114" s="270">
        <v>13296.15</v>
      </c>
      <c r="O114" s="239" t="s">
        <v>251</v>
      </c>
      <c r="P114" s="452" t="s">
        <v>251</v>
      </c>
      <c r="Q114" s="270">
        <v>13093.542</v>
      </c>
      <c r="R114" s="671"/>
      <c r="S114" s="242" t="s">
        <v>251</v>
      </c>
      <c r="T114" s="238" t="s">
        <v>251</v>
      </c>
      <c r="U114" s="611">
        <v>12789.63</v>
      </c>
    </row>
    <row r="115" spans="1:21" ht="12.75">
      <c r="A115" s="271" t="s">
        <v>60</v>
      </c>
      <c r="B115" s="268" t="s">
        <v>18</v>
      </c>
      <c r="C115" s="281" t="s">
        <v>82</v>
      </c>
      <c r="D115" s="261"/>
      <c r="E115" s="262"/>
      <c r="F115" s="313" t="s">
        <v>79</v>
      </c>
      <c r="G115" s="282" t="s">
        <v>78</v>
      </c>
      <c r="H115" s="320" t="s">
        <v>79</v>
      </c>
      <c r="I115" s="320" t="s">
        <v>78</v>
      </c>
      <c r="J115" s="246" t="s">
        <v>251</v>
      </c>
      <c r="K115" s="247" t="s">
        <v>251</v>
      </c>
      <c r="L115" s="246" t="s">
        <v>251</v>
      </c>
      <c r="M115" s="248" t="s">
        <v>251</v>
      </c>
      <c r="N115" s="270">
        <v>14203.35</v>
      </c>
      <c r="O115" s="246" t="s">
        <v>251</v>
      </c>
      <c r="P115" s="438" t="s">
        <v>251</v>
      </c>
      <c r="Q115" s="270">
        <v>13986.918</v>
      </c>
      <c r="R115" s="672"/>
      <c r="S115" s="246" t="s">
        <v>251</v>
      </c>
      <c r="T115" s="248" t="s">
        <v>251</v>
      </c>
      <c r="U115" s="611">
        <v>13662.27</v>
      </c>
    </row>
    <row r="116" spans="1:21" ht="12.75">
      <c r="A116" s="271" t="s">
        <v>60</v>
      </c>
      <c r="B116" s="268" t="s">
        <v>18</v>
      </c>
      <c r="C116" s="309" t="s">
        <v>26</v>
      </c>
      <c r="D116" s="333" t="s">
        <v>201</v>
      </c>
      <c r="E116" s="334" t="s">
        <v>133</v>
      </c>
      <c r="F116" s="277" t="s">
        <v>201</v>
      </c>
      <c r="G116" s="278" t="s">
        <v>133</v>
      </c>
      <c r="H116" s="320" t="s">
        <v>201</v>
      </c>
      <c r="I116" s="320" t="s">
        <v>133</v>
      </c>
      <c r="J116" s="239" t="s">
        <v>251</v>
      </c>
      <c r="K116" s="240" t="s">
        <v>251</v>
      </c>
      <c r="L116" s="239" t="s">
        <v>251</v>
      </c>
      <c r="M116" s="241" t="s">
        <v>251</v>
      </c>
      <c r="N116" s="270">
        <v>11510.1</v>
      </c>
      <c r="O116" s="449" t="s">
        <v>692</v>
      </c>
      <c r="P116" s="452" t="s">
        <v>458</v>
      </c>
      <c r="Q116" s="270">
        <v>12241.48464</v>
      </c>
      <c r="R116" s="670" t="s">
        <v>1035</v>
      </c>
      <c r="S116" s="252" t="s">
        <v>251</v>
      </c>
      <c r="T116" s="254" t="s">
        <v>251</v>
      </c>
      <c r="U116" s="611">
        <v>11957.3496</v>
      </c>
    </row>
    <row r="117" spans="1:21" ht="12.75">
      <c r="A117" s="271" t="s">
        <v>60</v>
      </c>
      <c r="B117" s="268" t="s">
        <v>18</v>
      </c>
      <c r="C117" s="281" t="s">
        <v>26</v>
      </c>
      <c r="D117" s="304" t="s">
        <v>202</v>
      </c>
      <c r="E117" s="305" t="s">
        <v>133</v>
      </c>
      <c r="F117" s="274" t="s">
        <v>202</v>
      </c>
      <c r="G117" s="282" t="s">
        <v>133</v>
      </c>
      <c r="H117" s="320" t="s">
        <v>202</v>
      </c>
      <c r="I117" s="320" t="s">
        <v>133</v>
      </c>
      <c r="J117" s="252" t="s">
        <v>251</v>
      </c>
      <c r="K117" s="253" t="s">
        <v>251</v>
      </c>
      <c r="L117" s="252" t="s">
        <v>251</v>
      </c>
      <c r="M117" s="254" t="s">
        <v>251</v>
      </c>
      <c r="N117" s="270">
        <v>12984.3</v>
      </c>
      <c r="O117" s="450" t="s">
        <v>693</v>
      </c>
      <c r="P117" s="453" t="s">
        <v>458</v>
      </c>
      <c r="Q117" s="270">
        <v>13809.359520000002</v>
      </c>
      <c r="R117" s="671"/>
      <c r="S117" s="252" t="s">
        <v>251</v>
      </c>
      <c r="T117" s="254" t="s">
        <v>251</v>
      </c>
      <c r="U117" s="611">
        <v>13499</v>
      </c>
    </row>
    <row r="118" spans="1:21" ht="12.75">
      <c r="A118" s="271" t="s">
        <v>60</v>
      </c>
      <c r="B118" s="268" t="s">
        <v>18</v>
      </c>
      <c r="C118" s="281" t="s">
        <v>26</v>
      </c>
      <c r="D118" s="304" t="s">
        <v>203</v>
      </c>
      <c r="E118" s="305" t="s">
        <v>204</v>
      </c>
      <c r="F118" s="274" t="s">
        <v>203</v>
      </c>
      <c r="G118" s="282" t="s">
        <v>204</v>
      </c>
      <c r="H118" s="320" t="s">
        <v>203</v>
      </c>
      <c r="I118" s="320" t="s">
        <v>204</v>
      </c>
      <c r="J118" s="252" t="s">
        <v>251</v>
      </c>
      <c r="K118" s="253" t="s">
        <v>251</v>
      </c>
      <c r="L118" s="252" t="s">
        <v>251</v>
      </c>
      <c r="M118" s="254" t="s">
        <v>251</v>
      </c>
      <c r="N118" s="270">
        <v>19164.6</v>
      </c>
      <c r="O118" s="450" t="s">
        <v>694</v>
      </c>
      <c r="P118" s="453" t="s">
        <v>689</v>
      </c>
      <c r="Q118" s="270">
        <v>19821.78</v>
      </c>
      <c r="R118" s="671"/>
      <c r="S118" s="252" t="s">
        <v>251</v>
      </c>
      <c r="T118" s="254" t="s">
        <v>251</v>
      </c>
      <c r="U118" s="611">
        <v>19361.7</v>
      </c>
    </row>
    <row r="119" spans="1:21" ht="12.75">
      <c r="A119" s="271" t="s">
        <v>60</v>
      </c>
      <c r="B119" s="268" t="s">
        <v>18</v>
      </c>
      <c r="C119" s="296" t="s">
        <v>26</v>
      </c>
      <c r="D119" s="307" t="s">
        <v>83</v>
      </c>
      <c r="E119" s="308" t="s">
        <v>204</v>
      </c>
      <c r="F119" s="285" t="s">
        <v>83</v>
      </c>
      <c r="G119" s="286" t="s">
        <v>204</v>
      </c>
      <c r="H119" s="320" t="s">
        <v>83</v>
      </c>
      <c r="I119" s="320" t="s">
        <v>204</v>
      </c>
      <c r="J119" s="243" t="s">
        <v>251</v>
      </c>
      <c r="K119" s="244" t="s">
        <v>251</v>
      </c>
      <c r="L119" s="243" t="s">
        <v>251</v>
      </c>
      <c r="M119" s="245" t="s">
        <v>251</v>
      </c>
      <c r="N119" s="270">
        <v>19901.7</v>
      </c>
      <c r="O119" s="454" t="s">
        <v>695</v>
      </c>
      <c r="P119" s="438" t="s">
        <v>689</v>
      </c>
      <c r="Q119" s="270">
        <v>20575.566</v>
      </c>
      <c r="R119" s="672"/>
      <c r="S119" s="246" t="s">
        <v>251</v>
      </c>
      <c r="T119" s="248" t="s">
        <v>251</v>
      </c>
      <c r="U119" s="611">
        <v>20097.99</v>
      </c>
    </row>
    <row r="120" spans="1:21" ht="12.75">
      <c r="A120" s="271" t="s">
        <v>60</v>
      </c>
      <c r="B120" s="268" t="s">
        <v>18</v>
      </c>
      <c r="C120" s="281" t="s">
        <v>19</v>
      </c>
      <c r="D120" s="289" t="s">
        <v>84</v>
      </c>
      <c r="E120" s="290" t="s">
        <v>85</v>
      </c>
      <c r="F120" s="289" t="s">
        <v>84</v>
      </c>
      <c r="G120" s="290" t="s">
        <v>85</v>
      </c>
      <c r="H120" s="320" t="s">
        <v>84</v>
      </c>
      <c r="I120" s="320" t="s">
        <v>85</v>
      </c>
      <c r="J120" s="239" t="s">
        <v>251</v>
      </c>
      <c r="K120" s="240" t="s">
        <v>251</v>
      </c>
      <c r="L120" s="239" t="s">
        <v>251</v>
      </c>
      <c r="M120" s="241" t="s">
        <v>251</v>
      </c>
      <c r="N120" s="270">
        <v>13041</v>
      </c>
      <c r="O120" s="317" t="s">
        <v>84</v>
      </c>
      <c r="P120" s="452" t="s">
        <v>716</v>
      </c>
      <c r="Q120" s="270">
        <v>12842.28</v>
      </c>
      <c r="R120" s="670" t="s">
        <v>1036</v>
      </c>
      <c r="S120" s="242" t="s">
        <v>251</v>
      </c>
      <c r="T120" s="238" t="s">
        <v>251</v>
      </c>
      <c r="U120" s="611">
        <v>12544.2</v>
      </c>
    </row>
    <row r="121" spans="1:21" ht="12.75">
      <c r="A121" s="271" t="s">
        <v>60</v>
      </c>
      <c r="B121" s="268" t="s">
        <v>18</v>
      </c>
      <c r="C121" s="281" t="s">
        <v>19</v>
      </c>
      <c r="D121" s="343" t="s">
        <v>205</v>
      </c>
      <c r="E121" s="344" t="s">
        <v>85</v>
      </c>
      <c r="F121" s="343" t="s">
        <v>205</v>
      </c>
      <c r="G121" s="344" t="s">
        <v>85</v>
      </c>
      <c r="H121" s="320" t="s">
        <v>205</v>
      </c>
      <c r="I121" s="320" t="s">
        <v>85</v>
      </c>
      <c r="J121" s="252" t="s">
        <v>251</v>
      </c>
      <c r="K121" s="253" t="s">
        <v>251</v>
      </c>
      <c r="L121" s="252" t="s">
        <v>251</v>
      </c>
      <c r="M121" s="254" t="s">
        <v>251</v>
      </c>
      <c r="N121" s="270">
        <v>14685.3</v>
      </c>
      <c r="O121" s="327" t="s">
        <v>205</v>
      </c>
      <c r="P121" s="438" t="s">
        <v>716</v>
      </c>
      <c r="Q121" s="270">
        <v>14461.524000000001</v>
      </c>
      <c r="R121" s="671"/>
      <c r="S121" s="246" t="s">
        <v>251</v>
      </c>
      <c r="T121" s="248" t="s">
        <v>251</v>
      </c>
      <c r="U121" s="611">
        <v>14125.86</v>
      </c>
    </row>
    <row r="122" spans="1:21" ht="12.75">
      <c r="A122" s="271" t="s">
        <v>60</v>
      </c>
      <c r="B122" s="268" t="s">
        <v>18</v>
      </c>
      <c r="C122" s="281" t="s">
        <v>19</v>
      </c>
      <c r="D122" s="318"/>
      <c r="E122" s="315"/>
      <c r="F122" s="318"/>
      <c r="G122" s="315"/>
      <c r="H122" s="320" t="s">
        <v>86</v>
      </c>
      <c r="I122" s="320" t="s">
        <v>87</v>
      </c>
      <c r="J122" s="239" t="s">
        <v>251</v>
      </c>
      <c r="K122" s="240" t="s">
        <v>251</v>
      </c>
      <c r="L122" s="239" t="s">
        <v>251</v>
      </c>
      <c r="M122" s="241" t="s">
        <v>251</v>
      </c>
      <c r="N122" s="270">
        <v>12388.95</v>
      </c>
      <c r="O122" s="239" t="s">
        <v>251</v>
      </c>
      <c r="P122" s="241" t="s">
        <v>251</v>
      </c>
      <c r="Q122" s="270">
        <v>12877.30879097687</v>
      </c>
      <c r="R122" s="671"/>
      <c r="S122" s="252" t="s">
        <v>251</v>
      </c>
      <c r="T122" s="254" t="s">
        <v>251</v>
      </c>
      <c r="U122" s="611">
        <v>12578.415743604099</v>
      </c>
    </row>
    <row r="123" spans="1:21" ht="12.75">
      <c r="A123" s="271" t="s">
        <v>60</v>
      </c>
      <c r="B123" s="268" t="s">
        <v>18</v>
      </c>
      <c r="C123" s="281" t="s">
        <v>19</v>
      </c>
      <c r="D123" s="295"/>
      <c r="E123" s="260"/>
      <c r="F123" s="295"/>
      <c r="G123" s="260"/>
      <c r="H123" s="320" t="s">
        <v>88</v>
      </c>
      <c r="I123" s="320" t="s">
        <v>87</v>
      </c>
      <c r="J123" s="252" t="s">
        <v>251</v>
      </c>
      <c r="K123" s="253" t="s">
        <v>251</v>
      </c>
      <c r="L123" s="252" t="s">
        <v>251</v>
      </c>
      <c r="M123" s="254" t="s">
        <v>251</v>
      </c>
      <c r="N123" s="270">
        <v>13041</v>
      </c>
      <c r="O123" s="252" t="s">
        <v>251</v>
      </c>
      <c r="P123" s="254" t="s">
        <v>251</v>
      </c>
      <c r="Q123" s="270">
        <v>13279.68270002534</v>
      </c>
      <c r="R123" s="671"/>
      <c r="S123" s="252" t="s">
        <v>251</v>
      </c>
      <c r="T123" s="254" t="s">
        <v>251</v>
      </c>
      <c r="U123" s="611">
        <v>12971.450219560535</v>
      </c>
    </row>
    <row r="124" spans="1:21" ht="12.75">
      <c r="A124" s="271" t="s">
        <v>60</v>
      </c>
      <c r="B124" s="268" t="s">
        <v>18</v>
      </c>
      <c r="C124" s="281" t="s">
        <v>19</v>
      </c>
      <c r="D124" s="343" t="s">
        <v>206</v>
      </c>
      <c r="E124" s="344" t="s">
        <v>208</v>
      </c>
      <c r="F124" s="345" t="s">
        <v>251</v>
      </c>
      <c r="G124" s="253" t="s">
        <v>251</v>
      </c>
      <c r="H124" s="320" t="s">
        <v>206</v>
      </c>
      <c r="I124" s="320" t="s">
        <v>87</v>
      </c>
      <c r="J124" s="252" t="s">
        <v>251</v>
      </c>
      <c r="K124" s="253" t="s">
        <v>251</v>
      </c>
      <c r="L124" s="252" t="s">
        <v>251</v>
      </c>
      <c r="M124" s="254" t="s">
        <v>251</v>
      </c>
      <c r="N124" s="270">
        <v>13976.55</v>
      </c>
      <c r="O124" s="450" t="s">
        <v>681</v>
      </c>
      <c r="P124" s="254" t="s">
        <v>676</v>
      </c>
      <c r="Q124" s="270">
        <v>14182.344000000001</v>
      </c>
      <c r="R124" s="671"/>
      <c r="S124" s="252" t="s">
        <v>251</v>
      </c>
      <c r="T124" s="254" t="s">
        <v>251</v>
      </c>
      <c r="U124" s="611">
        <v>13853.16</v>
      </c>
    </row>
    <row r="125" spans="1:21" ht="12.75">
      <c r="A125" s="271" t="s">
        <v>60</v>
      </c>
      <c r="B125" s="268" t="s">
        <v>18</v>
      </c>
      <c r="C125" s="281" t="s">
        <v>19</v>
      </c>
      <c r="D125" s="343" t="s">
        <v>207</v>
      </c>
      <c r="E125" s="344" t="s">
        <v>208</v>
      </c>
      <c r="F125" s="345" t="s">
        <v>251</v>
      </c>
      <c r="G125" s="253" t="s">
        <v>251</v>
      </c>
      <c r="H125" s="320" t="s">
        <v>207</v>
      </c>
      <c r="I125" s="320" t="s">
        <v>87</v>
      </c>
      <c r="J125" s="252" t="s">
        <v>251</v>
      </c>
      <c r="K125" s="253" t="s">
        <v>251</v>
      </c>
      <c r="L125" s="252" t="s">
        <v>251</v>
      </c>
      <c r="M125" s="254" t="s">
        <v>251</v>
      </c>
      <c r="N125" s="270">
        <v>14940.45</v>
      </c>
      <c r="O125" s="450" t="s">
        <v>682</v>
      </c>
      <c r="P125" s="254" t="s">
        <v>676</v>
      </c>
      <c r="Q125" s="270">
        <v>15354.9</v>
      </c>
      <c r="R125" s="671"/>
      <c r="S125" s="255" t="s">
        <v>251</v>
      </c>
      <c r="T125" s="257" t="s">
        <v>251</v>
      </c>
      <c r="U125" s="611">
        <v>14998.5</v>
      </c>
    </row>
    <row r="126" spans="1:21" ht="12.75">
      <c r="A126" s="271" t="s">
        <v>60</v>
      </c>
      <c r="B126" s="268" t="s">
        <v>18</v>
      </c>
      <c r="C126" s="281" t="s">
        <v>19</v>
      </c>
      <c r="D126" s="343" t="s">
        <v>209</v>
      </c>
      <c r="E126" s="344" t="s">
        <v>208</v>
      </c>
      <c r="F126" s="345" t="s">
        <v>251</v>
      </c>
      <c r="G126" s="253" t="s">
        <v>251</v>
      </c>
      <c r="H126" s="320" t="s">
        <v>209</v>
      </c>
      <c r="I126" s="320" t="s">
        <v>89</v>
      </c>
      <c r="J126" s="252" t="s">
        <v>251</v>
      </c>
      <c r="K126" s="253" t="s">
        <v>251</v>
      </c>
      <c r="L126" s="252" t="s">
        <v>251</v>
      </c>
      <c r="M126" s="254" t="s">
        <v>251</v>
      </c>
      <c r="N126" s="270">
        <v>15592.5</v>
      </c>
      <c r="O126" s="450" t="s">
        <v>683</v>
      </c>
      <c r="P126" s="254" t="s">
        <v>677</v>
      </c>
      <c r="Q126" s="270">
        <v>16040.566079999999</v>
      </c>
      <c r="R126" s="671"/>
      <c r="S126" s="252" t="s">
        <v>251</v>
      </c>
      <c r="T126" s="254" t="s">
        <v>251</v>
      </c>
      <c r="U126" s="611">
        <v>15680</v>
      </c>
    </row>
    <row r="127" spans="1:21" ht="12.75">
      <c r="A127" s="271" t="s">
        <v>60</v>
      </c>
      <c r="B127" s="268" t="s">
        <v>18</v>
      </c>
      <c r="C127" s="281" t="s">
        <v>19</v>
      </c>
      <c r="D127" s="346" t="s">
        <v>90</v>
      </c>
      <c r="E127" s="347" t="s">
        <v>210</v>
      </c>
      <c r="F127" s="335" t="s">
        <v>251</v>
      </c>
      <c r="G127" s="247" t="s">
        <v>251</v>
      </c>
      <c r="H127" s="320" t="s">
        <v>90</v>
      </c>
      <c r="I127" s="320" t="s">
        <v>91</v>
      </c>
      <c r="J127" s="255" t="s">
        <v>251</v>
      </c>
      <c r="K127" s="256" t="s">
        <v>251</v>
      </c>
      <c r="L127" s="255" t="s">
        <v>251</v>
      </c>
      <c r="M127" s="257" t="s">
        <v>251</v>
      </c>
      <c r="N127" s="270">
        <v>18654.3</v>
      </c>
      <c r="O127" s="454" t="s">
        <v>684</v>
      </c>
      <c r="P127" s="438" t="s">
        <v>678</v>
      </c>
      <c r="Q127" s="270">
        <v>18370.044</v>
      </c>
      <c r="R127" s="672"/>
      <c r="S127" s="246" t="s">
        <v>251</v>
      </c>
      <c r="T127" s="248" t="s">
        <v>251</v>
      </c>
      <c r="U127" s="611">
        <v>17943.66</v>
      </c>
    </row>
    <row r="128" spans="1:21" ht="12.75">
      <c r="A128" s="271" t="s">
        <v>60</v>
      </c>
      <c r="B128" s="268" t="s">
        <v>18</v>
      </c>
      <c r="C128" s="281" t="s">
        <v>92</v>
      </c>
      <c r="D128" s="339" t="s">
        <v>211</v>
      </c>
      <c r="E128" s="340" t="s">
        <v>212</v>
      </c>
      <c r="F128" s="236" t="s">
        <v>251</v>
      </c>
      <c r="G128" s="237" t="s">
        <v>251</v>
      </c>
      <c r="H128" s="320" t="s">
        <v>211</v>
      </c>
      <c r="I128" s="320" t="s">
        <v>94</v>
      </c>
      <c r="J128" s="252" t="s">
        <v>251</v>
      </c>
      <c r="K128" s="253" t="s">
        <v>251</v>
      </c>
      <c r="L128" s="252" t="s">
        <v>251</v>
      </c>
      <c r="M128" s="254" t="s">
        <v>251</v>
      </c>
      <c r="N128" s="270">
        <v>15422.4</v>
      </c>
      <c r="O128" s="239" t="s">
        <v>251</v>
      </c>
      <c r="P128" s="241" t="s">
        <v>251</v>
      </c>
      <c r="Q128" s="270">
        <v>15427.023304669947</v>
      </c>
      <c r="R128" s="670" t="s">
        <v>1042</v>
      </c>
      <c r="S128" s="607" t="s">
        <v>1039</v>
      </c>
      <c r="T128" s="452" t="s">
        <v>423</v>
      </c>
      <c r="U128" s="610">
        <v>15363</v>
      </c>
    </row>
    <row r="129" spans="1:21" ht="12.75">
      <c r="A129" s="271" t="s">
        <v>60</v>
      </c>
      <c r="B129" s="268" t="s">
        <v>18</v>
      </c>
      <c r="C129" s="281" t="s">
        <v>93</v>
      </c>
      <c r="D129" s="343" t="s">
        <v>213</v>
      </c>
      <c r="E129" s="344" t="s">
        <v>212</v>
      </c>
      <c r="F129" s="345" t="s">
        <v>251</v>
      </c>
      <c r="G129" s="253" t="s">
        <v>251</v>
      </c>
      <c r="H129" s="320" t="s">
        <v>213</v>
      </c>
      <c r="I129" s="320" t="s">
        <v>94</v>
      </c>
      <c r="J129" s="252" t="s">
        <v>251</v>
      </c>
      <c r="K129" s="253" t="s">
        <v>251</v>
      </c>
      <c r="L129" s="252" t="s">
        <v>251</v>
      </c>
      <c r="M129" s="254" t="s">
        <v>251</v>
      </c>
      <c r="N129" s="270">
        <v>17378.55</v>
      </c>
      <c r="O129" s="252" t="s">
        <v>251</v>
      </c>
      <c r="P129" s="254" t="s">
        <v>251</v>
      </c>
      <c r="Q129" s="270">
        <v>17113.734</v>
      </c>
      <c r="R129" s="671"/>
      <c r="S129" s="608" t="s">
        <v>1038</v>
      </c>
      <c r="T129" s="453" t="s">
        <v>424</v>
      </c>
      <c r="U129" s="610">
        <v>17037</v>
      </c>
    </row>
    <row r="130" spans="1:21" ht="12.75">
      <c r="A130" s="271" t="s">
        <v>60</v>
      </c>
      <c r="B130" s="268" t="s">
        <v>18</v>
      </c>
      <c r="C130" s="281" t="s">
        <v>93</v>
      </c>
      <c r="D130" s="343" t="s">
        <v>214</v>
      </c>
      <c r="E130" s="344" t="s">
        <v>215</v>
      </c>
      <c r="F130" s="345" t="s">
        <v>251</v>
      </c>
      <c r="G130" s="253" t="s">
        <v>251</v>
      </c>
      <c r="H130" s="320" t="s">
        <v>214</v>
      </c>
      <c r="I130" s="320" t="s">
        <v>95</v>
      </c>
      <c r="J130" s="252" t="s">
        <v>251</v>
      </c>
      <c r="K130" s="253" t="s">
        <v>251</v>
      </c>
      <c r="L130" s="252" t="s">
        <v>251</v>
      </c>
      <c r="M130" s="254" t="s">
        <v>251</v>
      </c>
      <c r="N130" s="270">
        <v>19561.5</v>
      </c>
      <c r="O130" s="252" t="s">
        <v>251</v>
      </c>
      <c r="P130" s="254" t="s">
        <v>251</v>
      </c>
      <c r="Q130" s="270">
        <v>19263.42</v>
      </c>
      <c r="R130" s="671"/>
      <c r="S130" s="608" t="s">
        <v>1040</v>
      </c>
      <c r="T130" s="453" t="s">
        <v>424</v>
      </c>
      <c r="U130" s="610">
        <v>19197</v>
      </c>
    </row>
    <row r="131" spans="1:21" ht="12.75">
      <c r="A131" s="271" t="s">
        <v>60</v>
      </c>
      <c r="B131" s="268" t="s">
        <v>18</v>
      </c>
      <c r="C131" s="325" t="s">
        <v>93</v>
      </c>
      <c r="D131" s="348" t="s">
        <v>216</v>
      </c>
      <c r="E131" s="349" t="s">
        <v>215</v>
      </c>
      <c r="F131" s="345" t="s">
        <v>251</v>
      </c>
      <c r="G131" s="253" t="s">
        <v>251</v>
      </c>
      <c r="H131" s="320" t="s">
        <v>216</v>
      </c>
      <c r="I131" s="320" t="s">
        <v>95</v>
      </c>
      <c r="J131" s="246" t="s">
        <v>251</v>
      </c>
      <c r="K131" s="247" t="s">
        <v>251</v>
      </c>
      <c r="L131" s="246" t="s">
        <v>251</v>
      </c>
      <c r="M131" s="248" t="s">
        <v>251</v>
      </c>
      <c r="N131" s="270">
        <v>20582.1</v>
      </c>
      <c r="O131" s="255" t="s">
        <v>251</v>
      </c>
      <c r="P131" s="257" t="s">
        <v>251</v>
      </c>
      <c r="Q131" s="270">
        <v>20268.467999999997</v>
      </c>
      <c r="R131" s="671"/>
      <c r="S131" s="609" t="s">
        <v>1041</v>
      </c>
      <c r="T131" s="438" t="s">
        <v>1037</v>
      </c>
      <c r="U131" s="610">
        <v>20196</v>
      </c>
    </row>
    <row r="132" spans="1:21" ht="12.75">
      <c r="A132" s="271" t="s">
        <v>60</v>
      </c>
      <c r="B132" s="268" t="s">
        <v>18</v>
      </c>
      <c r="C132" s="281" t="s">
        <v>96</v>
      </c>
      <c r="D132" s="350" t="s">
        <v>217</v>
      </c>
      <c r="E132" s="351" t="s">
        <v>210</v>
      </c>
      <c r="F132" s="350" t="s">
        <v>217</v>
      </c>
      <c r="G132" s="351" t="s">
        <v>210</v>
      </c>
      <c r="H132" s="320" t="s">
        <v>217</v>
      </c>
      <c r="I132" s="320" t="s">
        <v>210</v>
      </c>
      <c r="J132" s="242" t="s">
        <v>251</v>
      </c>
      <c r="K132" s="237" t="s">
        <v>251</v>
      </c>
      <c r="L132" s="242" t="s">
        <v>251</v>
      </c>
      <c r="M132" s="238" t="s">
        <v>251</v>
      </c>
      <c r="N132" s="270">
        <v>17747.1</v>
      </c>
      <c r="O132" s="449" t="s">
        <v>687</v>
      </c>
      <c r="P132" s="452" t="s">
        <v>685</v>
      </c>
      <c r="Q132" s="270">
        <v>18000.968039999996</v>
      </c>
      <c r="R132" s="671"/>
      <c r="S132" s="242" t="s">
        <v>251</v>
      </c>
      <c r="T132" s="238" t="s">
        <v>251</v>
      </c>
      <c r="U132" s="611">
        <v>17589</v>
      </c>
    </row>
    <row r="133" spans="1:21" ht="12.75">
      <c r="A133" s="271" t="s">
        <v>60</v>
      </c>
      <c r="B133" s="268" t="s">
        <v>18</v>
      </c>
      <c r="C133" s="296" t="s">
        <v>97</v>
      </c>
      <c r="D133" s="348" t="s">
        <v>218</v>
      </c>
      <c r="E133" s="349" t="s">
        <v>210</v>
      </c>
      <c r="F133" s="348" t="s">
        <v>218</v>
      </c>
      <c r="G133" s="349" t="s">
        <v>210</v>
      </c>
      <c r="H133" s="320" t="s">
        <v>218</v>
      </c>
      <c r="I133" s="320" t="s">
        <v>210</v>
      </c>
      <c r="J133" s="246" t="s">
        <v>251</v>
      </c>
      <c r="K133" s="247" t="s">
        <v>251</v>
      </c>
      <c r="L133" s="246" t="s">
        <v>251</v>
      </c>
      <c r="M133" s="248" t="s">
        <v>251</v>
      </c>
      <c r="N133" s="270">
        <v>18540.9</v>
      </c>
      <c r="O133" s="454" t="s">
        <v>688</v>
      </c>
      <c r="P133" s="438" t="s">
        <v>685</v>
      </c>
      <c r="Q133" s="270">
        <v>18258.372000000003</v>
      </c>
      <c r="R133" s="672"/>
      <c r="S133" s="246" t="s">
        <v>251</v>
      </c>
      <c r="T133" s="248" t="s">
        <v>251</v>
      </c>
      <c r="U133" s="611">
        <v>17834.58</v>
      </c>
    </row>
    <row r="134" spans="1:21" ht="12.75">
      <c r="A134" s="271" t="s">
        <v>60</v>
      </c>
      <c r="B134" s="268" t="s">
        <v>18</v>
      </c>
      <c r="C134" s="281" t="s">
        <v>98</v>
      </c>
      <c r="D134" s="261"/>
      <c r="E134" s="262"/>
      <c r="F134" s="313"/>
      <c r="G134" s="314"/>
      <c r="H134" s="320" t="s">
        <v>100</v>
      </c>
      <c r="I134" s="320" t="s">
        <v>99</v>
      </c>
      <c r="J134" s="352" t="s">
        <v>251</v>
      </c>
      <c r="K134" s="314" t="s">
        <v>251</v>
      </c>
      <c r="L134" s="352" t="s">
        <v>251</v>
      </c>
      <c r="M134" s="353" t="s">
        <v>251</v>
      </c>
      <c r="N134" s="270">
        <v>6775.65</v>
      </c>
      <c r="O134" s="669" t="s">
        <v>717</v>
      </c>
      <c r="P134" s="669"/>
      <c r="Q134" s="270">
        <v>6672.402</v>
      </c>
      <c r="R134" s="594"/>
      <c r="S134" s="236" t="s">
        <v>251</v>
      </c>
      <c r="T134" s="238" t="s">
        <v>251</v>
      </c>
      <c r="U134" s="434" t="s">
        <v>657</v>
      </c>
    </row>
    <row r="135" spans="1:21" ht="12.75">
      <c r="A135" s="271" t="s">
        <v>60</v>
      </c>
      <c r="B135" s="268" t="s">
        <v>18</v>
      </c>
      <c r="C135" s="281" t="s">
        <v>98</v>
      </c>
      <c r="D135" s="304" t="s">
        <v>101</v>
      </c>
      <c r="E135" s="305" t="s">
        <v>99</v>
      </c>
      <c r="F135" s="274" t="s">
        <v>101</v>
      </c>
      <c r="G135" s="282" t="s">
        <v>99</v>
      </c>
      <c r="H135" s="320" t="s">
        <v>101</v>
      </c>
      <c r="I135" s="320" t="s">
        <v>99</v>
      </c>
      <c r="J135" s="252" t="s">
        <v>251</v>
      </c>
      <c r="K135" s="253" t="s">
        <v>251</v>
      </c>
      <c r="L135" s="252" t="s">
        <v>251</v>
      </c>
      <c r="M135" s="254" t="s">
        <v>251</v>
      </c>
      <c r="N135" s="270">
        <v>7200.9</v>
      </c>
      <c r="O135" s="669" t="s">
        <v>717</v>
      </c>
      <c r="P135" s="669"/>
      <c r="Q135" s="270">
        <v>7091.1720000000005</v>
      </c>
      <c r="R135" s="595"/>
      <c r="S135" s="236" t="s">
        <v>251</v>
      </c>
      <c r="T135" s="238" t="s">
        <v>251</v>
      </c>
      <c r="U135" s="434" t="s">
        <v>657</v>
      </c>
    </row>
    <row r="136" spans="1:21" ht="12.75">
      <c r="A136" s="271" t="s">
        <v>60</v>
      </c>
      <c r="B136" s="268" t="s">
        <v>18</v>
      </c>
      <c r="C136" s="281" t="s">
        <v>98</v>
      </c>
      <c r="D136" s="304" t="s">
        <v>102</v>
      </c>
      <c r="E136" s="305" t="s">
        <v>99</v>
      </c>
      <c r="F136" s="274" t="s">
        <v>102</v>
      </c>
      <c r="G136" s="282" t="s">
        <v>99</v>
      </c>
      <c r="H136" s="320" t="s">
        <v>102</v>
      </c>
      <c r="I136" s="320" t="s">
        <v>99</v>
      </c>
      <c r="J136" s="252" t="s">
        <v>251</v>
      </c>
      <c r="K136" s="253" t="s">
        <v>251</v>
      </c>
      <c r="L136" s="252" t="s">
        <v>251</v>
      </c>
      <c r="M136" s="254" t="s">
        <v>251</v>
      </c>
      <c r="N136" s="270">
        <v>7796.25</v>
      </c>
      <c r="O136" s="669" t="s">
        <v>717</v>
      </c>
      <c r="P136" s="669"/>
      <c r="Q136" s="270">
        <v>7677.45</v>
      </c>
      <c r="R136" s="595"/>
      <c r="S136" s="236" t="s">
        <v>251</v>
      </c>
      <c r="T136" s="238" t="s">
        <v>251</v>
      </c>
      <c r="U136" s="434" t="s">
        <v>657</v>
      </c>
    </row>
    <row r="137" spans="1:21" ht="12.75">
      <c r="A137" s="271" t="s">
        <v>60</v>
      </c>
      <c r="B137" s="268" t="s">
        <v>18</v>
      </c>
      <c r="C137" s="281" t="s">
        <v>98</v>
      </c>
      <c r="D137" s="304" t="s">
        <v>103</v>
      </c>
      <c r="E137" s="305" t="s">
        <v>99</v>
      </c>
      <c r="F137" s="274" t="s">
        <v>103</v>
      </c>
      <c r="G137" s="282" t="s">
        <v>99</v>
      </c>
      <c r="H137" s="320" t="s">
        <v>103</v>
      </c>
      <c r="I137" s="320" t="s">
        <v>99</v>
      </c>
      <c r="J137" s="252" t="s">
        <v>251</v>
      </c>
      <c r="K137" s="253" t="s">
        <v>251</v>
      </c>
      <c r="L137" s="252" t="s">
        <v>251</v>
      </c>
      <c r="M137" s="254" t="s">
        <v>251</v>
      </c>
      <c r="N137" s="270">
        <v>8448.3</v>
      </c>
      <c r="O137" s="669" t="s">
        <v>717</v>
      </c>
      <c r="P137" s="669"/>
      <c r="Q137" s="270">
        <v>8319.564</v>
      </c>
      <c r="R137" s="595"/>
      <c r="S137" s="236" t="s">
        <v>251</v>
      </c>
      <c r="T137" s="238" t="s">
        <v>251</v>
      </c>
      <c r="U137" s="434" t="s">
        <v>657</v>
      </c>
    </row>
    <row r="138" spans="1:21" ht="12.75">
      <c r="A138" s="271" t="s">
        <v>60</v>
      </c>
      <c r="B138" s="268" t="s">
        <v>18</v>
      </c>
      <c r="C138" s="281" t="s">
        <v>98</v>
      </c>
      <c r="D138" s="304" t="s">
        <v>104</v>
      </c>
      <c r="E138" s="305" t="s">
        <v>105</v>
      </c>
      <c r="F138" s="274" t="s">
        <v>104</v>
      </c>
      <c r="G138" s="282" t="s">
        <v>105</v>
      </c>
      <c r="H138" s="320" t="s">
        <v>104</v>
      </c>
      <c r="I138" s="320" t="s">
        <v>105</v>
      </c>
      <c r="J138" s="252" t="s">
        <v>251</v>
      </c>
      <c r="K138" s="253" t="s">
        <v>251</v>
      </c>
      <c r="L138" s="252" t="s">
        <v>251</v>
      </c>
      <c r="M138" s="254" t="s">
        <v>251</v>
      </c>
      <c r="N138" s="270">
        <v>10574.55</v>
      </c>
      <c r="O138" s="669" t="s">
        <v>717</v>
      </c>
      <c r="P138" s="669"/>
      <c r="Q138" s="270">
        <v>10413.414</v>
      </c>
      <c r="R138" s="595"/>
      <c r="S138" s="236" t="s">
        <v>251</v>
      </c>
      <c r="T138" s="238" t="s">
        <v>251</v>
      </c>
      <c r="U138" s="434" t="s">
        <v>657</v>
      </c>
    </row>
    <row r="139" spans="1:21" ht="12.75">
      <c r="A139" s="271" t="s">
        <v>60</v>
      </c>
      <c r="B139" s="268" t="s">
        <v>18</v>
      </c>
      <c r="C139" s="281" t="s">
        <v>98</v>
      </c>
      <c r="D139" s="301" t="s">
        <v>106</v>
      </c>
      <c r="E139" s="302" t="s">
        <v>105</v>
      </c>
      <c r="F139" s="338" t="s">
        <v>106</v>
      </c>
      <c r="G139" s="322" t="s">
        <v>105</v>
      </c>
      <c r="H139" s="320" t="s">
        <v>106</v>
      </c>
      <c r="I139" s="320" t="s">
        <v>105</v>
      </c>
      <c r="J139" s="246" t="s">
        <v>251</v>
      </c>
      <c r="K139" s="247" t="s">
        <v>251</v>
      </c>
      <c r="L139" s="246" t="s">
        <v>251</v>
      </c>
      <c r="M139" s="248" t="s">
        <v>251</v>
      </c>
      <c r="N139" s="270">
        <v>11198.25</v>
      </c>
      <c r="O139" s="669" t="s">
        <v>717</v>
      </c>
      <c r="P139" s="669"/>
      <c r="Q139" s="270">
        <v>11027.61</v>
      </c>
      <c r="R139" s="595"/>
      <c r="S139" s="236" t="s">
        <v>251</v>
      </c>
      <c r="T139" s="238" t="s">
        <v>251</v>
      </c>
      <c r="U139" s="434" t="s">
        <v>657</v>
      </c>
    </row>
    <row r="140" spans="1:21" ht="12.75">
      <c r="A140" s="271" t="s">
        <v>60</v>
      </c>
      <c r="B140" s="268" t="s">
        <v>18</v>
      </c>
      <c r="C140" s="309" t="s">
        <v>491</v>
      </c>
      <c r="D140" s="279"/>
      <c r="E140" s="280"/>
      <c r="F140" s="279"/>
      <c r="G140" s="280"/>
      <c r="H140" s="354"/>
      <c r="I140" s="355"/>
      <c r="J140" s="356" t="s">
        <v>307</v>
      </c>
      <c r="K140" s="357" t="s">
        <v>210</v>
      </c>
      <c r="L140" s="358"/>
      <c r="M140" s="358"/>
      <c r="N140" s="270"/>
      <c r="O140" s="239" t="s">
        <v>251</v>
      </c>
      <c r="P140" s="241" t="s">
        <v>251</v>
      </c>
      <c r="Q140" s="434" t="s">
        <v>657</v>
      </c>
      <c r="R140" s="595"/>
      <c r="S140" s="236" t="s">
        <v>251</v>
      </c>
      <c r="T140" s="238" t="s">
        <v>251</v>
      </c>
      <c r="U140" s="434" t="s">
        <v>657</v>
      </c>
    </row>
    <row r="141" spans="1:21" ht="12.75">
      <c r="A141" s="271" t="s">
        <v>60</v>
      </c>
      <c r="B141" s="268" t="s">
        <v>18</v>
      </c>
      <c r="C141" s="281" t="s">
        <v>98</v>
      </c>
      <c r="D141" s="259"/>
      <c r="E141" s="260"/>
      <c r="F141" s="259"/>
      <c r="G141" s="260"/>
      <c r="H141" s="320"/>
      <c r="I141" s="275"/>
      <c r="J141" s="359" t="s">
        <v>308</v>
      </c>
      <c r="K141" s="360" t="s">
        <v>210</v>
      </c>
      <c r="L141" s="358"/>
      <c r="M141" s="358"/>
      <c r="N141" s="270"/>
      <c r="O141" s="242" t="s">
        <v>251</v>
      </c>
      <c r="P141" s="238" t="s">
        <v>251</v>
      </c>
      <c r="Q141" s="434" t="s">
        <v>657</v>
      </c>
      <c r="R141" s="595"/>
      <c r="S141" s="236" t="s">
        <v>251</v>
      </c>
      <c r="T141" s="238" t="s">
        <v>251</v>
      </c>
      <c r="U141" s="434" t="s">
        <v>657</v>
      </c>
    </row>
    <row r="142" spans="1:21" ht="12.75">
      <c r="A142" s="271" t="s">
        <v>60</v>
      </c>
      <c r="B142" s="268" t="s">
        <v>18</v>
      </c>
      <c r="C142" s="281" t="s">
        <v>98</v>
      </c>
      <c r="D142" s="259"/>
      <c r="E142" s="260"/>
      <c r="F142" s="259"/>
      <c r="G142" s="260"/>
      <c r="H142" s="320"/>
      <c r="I142" s="275"/>
      <c r="J142" s="361" t="s">
        <v>267</v>
      </c>
      <c r="K142" s="357" t="s">
        <v>210</v>
      </c>
      <c r="L142" s="358"/>
      <c r="M142" s="358"/>
      <c r="N142" s="270"/>
      <c r="O142" s="246" t="s">
        <v>251</v>
      </c>
      <c r="P142" s="248" t="s">
        <v>251</v>
      </c>
      <c r="Q142" s="434" t="s">
        <v>657</v>
      </c>
      <c r="R142" s="595"/>
      <c r="S142" s="236" t="s">
        <v>251</v>
      </c>
      <c r="T142" s="238" t="s">
        <v>251</v>
      </c>
      <c r="U142" s="434" t="s">
        <v>657</v>
      </c>
    </row>
    <row r="143" spans="1:21" ht="12.75">
      <c r="A143" s="271" t="s">
        <v>60</v>
      </c>
      <c r="B143" s="268" t="s">
        <v>18</v>
      </c>
      <c r="C143" s="296" t="s">
        <v>98</v>
      </c>
      <c r="D143" s="311"/>
      <c r="E143" s="312"/>
      <c r="F143" s="311"/>
      <c r="G143" s="312"/>
      <c r="H143" s="327"/>
      <c r="I143" s="299"/>
      <c r="J143" s="362" t="s">
        <v>269</v>
      </c>
      <c r="K143" s="363" t="s">
        <v>210</v>
      </c>
      <c r="L143" s="358"/>
      <c r="M143" s="358"/>
      <c r="N143" s="270"/>
      <c r="O143" s="242" t="s">
        <v>251</v>
      </c>
      <c r="P143" s="238" t="s">
        <v>251</v>
      </c>
      <c r="Q143" s="434" t="s">
        <v>657</v>
      </c>
      <c r="R143" s="596"/>
      <c r="S143" s="246" t="s">
        <v>251</v>
      </c>
      <c r="T143" s="248" t="s">
        <v>251</v>
      </c>
      <c r="U143" s="434" t="s">
        <v>657</v>
      </c>
    </row>
    <row r="144" spans="1:21" ht="12.75">
      <c r="A144" s="271" t="s">
        <v>60</v>
      </c>
      <c r="B144" s="268" t="s">
        <v>18</v>
      </c>
      <c r="C144" s="309" t="s">
        <v>513</v>
      </c>
      <c r="D144" s="279"/>
      <c r="E144" s="280"/>
      <c r="F144" s="279"/>
      <c r="G144" s="280"/>
      <c r="H144" s="364" t="s">
        <v>107</v>
      </c>
      <c r="I144" s="365" t="s">
        <v>204</v>
      </c>
      <c r="J144" s="242" t="s">
        <v>251</v>
      </c>
      <c r="K144" s="237" t="s">
        <v>251</v>
      </c>
      <c r="L144" s="242" t="s">
        <v>251</v>
      </c>
      <c r="M144" s="238" t="s">
        <v>251</v>
      </c>
      <c r="N144" s="341">
        <v>9072</v>
      </c>
      <c r="O144" s="449" t="s">
        <v>706</v>
      </c>
      <c r="P144" s="473" t="s">
        <v>204</v>
      </c>
      <c r="Q144" s="270">
        <v>8933.76</v>
      </c>
      <c r="R144" s="670" t="s">
        <v>1043</v>
      </c>
      <c r="S144" s="236" t="s">
        <v>251</v>
      </c>
      <c r="T144" s="238" t="s">
        <v>251</v>
      </c>
      <c r="U144" s="611">
        <v>9162.72</v>
      </c>
    </row>
    <row r="145" spans="1:21" ht="12.75">
      <c r="A145" s="271" t="s">
        <v>60</v>
      </c>
      <c r="B145" s="268" t="s">
        <v>18</v>
      </c>
      <c r="C145" s="281" t="s">
        <v>98</v>
      </c>
      <c r="D145" s="259"/>
      <c r="E145" s="260"/>
      <c r="F145" s="259"/>
      <c r="G145" s="260"/>
      <c r="H145" s="320" t="s">
        <v>492</v>
      </c>
      <c r="I145" s="275" t="s">
        <v>204</v>
      </c>
      <c r="J145" s="252" t="s">
        <v>251</v>
      </c>
      <c r="K145" s="253" t="s">
        <v>251</v>
      </c>
      <c r="L145" s="252" t="s">
        <v>251</v>
      </c>
      <c r="M145" s="254" t="s">
        <v>251</v>
      </c>
      <c r="N145" s="270">
        <v>9128.7</v>
      </c>
      <c r="O145" s="450" t="s">
        <v>707</v>
      </c>
      <c r="P145" s="474" t="s">
        <v>204</v>
      </c>
      <c r="Q145" s="270">
        <v>9240.275880000003</v>
      </c>
      <c r="R145" s="671"/>
      <c r="S145" s="236" t="s">
        <v>251</v>
      </c>
      <c r="T145" s="238" t="s">
        <v>251</v>
      </c>
      <c r="U145" s="611">
        <v>9025.801391489364</v>
      </c>
    </row>
    <row r="146" spans="1:21" ht="12.75">
      <c r="A146" s="271" t="s">
        <v>60</v>
      </c>
      <c r="B146" s="268" t="s">
        <v>18</v>
      </c>
      <c r="C146" s="281" t="s">
        <v>98</v>
      </c>
      <c r="D146" s="311"/>
      <c r="E146" s="312"/>
      <c r="F146" s="311"/>
      <c r="G146" s="312"/>
      <c r="H146" s="327" t="s">
        <v>495</v>
      </c>
      <c r="I146" s="299" t="s">
        <v>204</v>
      </c>
      <c r="J146" s="246" t="s">
        <v>251</v>
      </c>
      <c r="K146" s="247" t="s">
        <v>251</v>
      </c>
      <c r="L146" s="246" t="s">
        <v>251</v>
      </c>
      <c r="M146" s="248" t="s">
        <v>251</v>
      </c>
      <c r="N146" s="270">
        <v>9242.1</v>
      </c>
      <c r="O146" s="450" t="s">
        <v>708</v>
      </c>
      <c r="P146" s="474" t="s">
        <v>204</v>
      </c>
      <c r="Q146" s="270">
        <v>9464.202000000001</v>
      </c>
      <c r="R146" s="671"/>
      <c r="S146" s="236" t="s">
        <v>251</v>
      </c>
      <c r="T146" s="238" t="s">
        <v>251</v>
      </c>
      <c r="U146" s="611">
        <v>9244.53</v>
      </c>
    </row>
    <row r="147" spans="1:21" ht="12.75">
      <c r="A147" s="271" t="s">
        <v>60</v>
      </c>
      <c r="B147" s="268" t="s">
        <v>18</v>
      </c>
      <c r="C147" s="233" t="s">
        <v>98</v>
      </c>
      <c r="D147" s="295"/>
      <c r="E147" s="260"/>
      <c r="F147" s="259"/>
      <c r="G147" s="366"/>
      <c r="H147" s="367"/>
      <c r="I147" s="367"/>
      <c r="J147" s="368" t="s">
        <v>245</v>
      </c>
      <c r="K147" s="368" t="s">
        <v>246</v>
      </c>
      <c r="L147" s="368"/>
      <c r="M147" s="369"/>
      <c r="N147" s="270">
        <v>12360.6</v>
      </c>
      <c r="O147" s="450" t="s">
        <v>709</v>
      </c>
      <c r="P147" s="471" t="s">
        <v>246</v>
      </c>
      <c r="Q147" s="270">
        <v>12172.248</v>
      </c>
      <c r="R147" s="671"/>
      <c r="S147" s="236" t="s">
        <v>251</v>
      </c>
      <c r="T147" s="238" t="s">
        <v>251</v>
      </c>
      <c r="U147" s="611">
        <v>12489.66</v>
      </c>
    </row>
    <row r="148" spans="1:21" ht="12.75">
      <c r="A148" s="271" t="s">
        <v>60</v>
      </c>
      <c r="B148" s="268" t="s">
        <v>18</v>
      </c>
      <c r="C148" s="331"/>
      <c r="D148" s="295"/>
      <c r="E148" s="260"/>
      <c r="F148" s="259"/>
      <c r="G148" s="366"/>
      <c r="H148" s="367"/>
      <c r="I148" s="367"/>
      <c r="J148" s="368" t="s">
        <v>249</v>
      </c>
      <c r="K148" s="368" t="s">
        <v>246</v>
      </c>
      <c r="L148" s="368"/>
      <c r="M148" s="369"/>
      <c r="N148" s="270">
        <v>14061.6</v>
      </c>
      <c r="O148" s="454" t="s">
        <v>710</v>
      </c>
      <c r="P148" s="472" t="s">
        <v>246</v>
      </c>
      <c r="Q148" s="270">
        <v>14266.098</v>
      </c>
      <c r="R148" s="672"/>
      <c r="S148" s="335" t="s">
        <v>251</v>
      </c>
      <c r="T148" s="248" t="s">
        <v>251</v>
      </c>
      <c r="U148" s="611">
        <v>13934.97</v>
      </c>
    </row>
    <row r="149" spans="1:21" ht="12.75">
      <c r="A149" s="271"/>
      <c r="B149" s="268"/>
      <c r="C149" s="410"/>
      <c r="D149" s="295"/>
      <c r="E149" s="260"/>
      <c r="F149" s="259"/>
      <c r="G149" s="366"/>
      <c r="H149" s="367"/>
      <c r="I149" s="367"/>
      <c r="J149" s="368"/>
      <c r="K149" s="368"/>
      <c r="L149" s="411"/>
      <c r="M149" s="369"/>
      <c r="N149" s="463" t="s">
        <v>507</v>
      </c>
      <c r="O149" s="449" t="s">
        <v>700</v>
      </c>
      <c r="P149" s="468" t="s">
        <v>665</v>
      </c>
      <c r="Q149" s="270">
        <v>5845.47084</v>
      </c>
      <c r="R149" s="670" t="s">
        <v>1044</v>
      </c>
      <c r="S149" s="236" t="s">
        <v>251</v>
      </c>
      <c r="T149" s="238" t="s">
        <v>251</v>
      </c>
      <c r="U149" s="611">
        <v>5999.4</v>
      </c>
    </row>
    <row r="150" spans="1:21" ht="12.75">
      <c r="A150" s="271"/>
      <c r="B150" s="268"/>
      <c r="C150" s="410"/>
      <c r="D150" s="295"/>
      <c r="E150" s="260"/>
      <c r="F150" s="259"/>
      <c r="G150" s="366"/>
      <c r="H150" s="367"/>
      <c r="I150" s="367"/>
      <c r="J150" s="368"/>
      <c r="K150" s="368"/>
      <c r="L150" s="411" t="s">
        <v>656</v>
      </c>
      <c r="M150" s="369" t="s">
        <v>204</v>
      </c>
      <c r="N150" s="270">
        <v>6492</v>
      </c>
      <c r="O150" s="450" t="s">
        <v>701</v>
      </c>
      <c r="P150" s="469" t="s">
        <v>665</v>
      </c>
      <c r="Q150" s="270">
        <v>6415.2</v>
      </c>
      <c r="R150" s="671"/>
      <c r="S150" s="236" t="s">
        <v>251</v>
      </c>
      <c r="T150" s="238" t="s">
        <v>251</v>
      </c>
      <c r="U150" s="611">
        <v>6408.45</v>
      </c>
    </row>
    <row r="151" spans="1:21" ht="12.75">
      <c r="A151" s="271"/>
      <c r="B151" s="268"/>
      <c r="C151" s="309" t="s">
        <v>514</v>
      </c>
      <c r="D151" s="295"/>
      <c r="E151" s="260"/>
      <c r="F151" s="259"/>
      <c r="G151" s="366"/>
      <c r="H151" s="367"/>
      <c r="I151" s="367"/>
      <c r="J151" s="368"/>
      <c r="K151" s="368"/>
      <c r="L151" s="320" t="s">
        <v>515</v>
      </c>
      <c r="M151" s="370" t="s">
        <v>204</v>
      </c>
      <c r="N151" s="270">
        <v>6577.2</v>
      </c>
      <c r="O151" s="450" t="s">
        <v>702</v>
      </c>
      <c r="P151" s="469" t="s">
        <v>204</v>
      </c>
      <c r="Q151" s="270">
        <v>8766.252</v>
      </c>
      <c r="R151" s="671"/>
      <c r="S151" s="236" t="s">
        <v>251</v>
      </c>
      <c r="T151" s="238" t="s">
        <v>251</v>
      </c>
      <c r="U151" s="611">
        <v>8562.78</v>
      </c>
    </row>
    <row r="152" spans="1:21" ht="12.75">
      <c r="A152" s="271"/>
      <c r="B152" s="268"/>
      <c r="C152" s="281" t="s">
        <v>98</v>
      </c>
      <c r="D152" s="295"/>
      <c r="E152" s="260"/>
      <c r="F152" s="259"/>
      <c r="G152" s="366"/>
      <c r="H152" s="367"/>
      <c r="I152" s="367"/>
      <c r="J152" s="368"/>
      <c r="K152" s="368"/>
      <c r="L152" s="320" t="s">
        <v>517</v>
      </c>
      <c r="M152" s="370" t="s">
        <v>204</v>
      </c>
      <c r="N152" s="270">
        <v>6860.7</v>
      </c>
      <c r="O152" s="450" t="s">
        <v>703</v>
      </c>
      <c r="P152" s="469" t="s">
        <v>204</v>
      </c>
      <c r="Q152" s="270">
        <v>9073.35</v>
      </c>
      <c r="R152" s="671"/>
      <c r="S152" s="236" t="s">
        <v>251</v>
      </c>
      <c r="T152" s="238" t="s">
        <v>251</v>
      </c>
      <c r="U152" s="611">
        <v>8862.75</v>
      </c>
    </row>
    <row r="153" spans="1:21" ht="12.75">
      <c r="A153" s="271"/>
      <c r="B153" s="268"/>
      <c r="C153" s="281" t="s">
        <v>98</v>
      </c>
      <c r="D153" s="295"/>
      <c r="E153" s="260"/>
      <c r="F153" s="259"/>
      <c r="G153" s="366"/>
      <c r="H153" s="367"/>
      <c r="I153" s="367"/>
      <c r="J153" s="368"/>
      <c r="K153" s="368"/>
      <c r="L153" s="320" t="s">
        <v>519</v>
      </c>
      <c r="M153" s="370" t="s">
        <v>246</v>
      </c>
      <c r="N153" s="270">
        <v>7144.2</v>
      </c>
      <c r="O153" s="450" t="s">
        <v>704</v>
      </c>
      <c r="P153" s="469" t="s">
        <v>246</v>
      </c>
      <c r="Q153" s="270">
        <v>9827.136</v>
      </c>
      <c r="R153" s="671"/>
      <c r="S153" s="236" t="s">
        <v>251</v>
      </c>
      <c r="T153" s="238" t="s">
        <v>251</v>
      </c>
      <c r="U153" s="611">
        <v>9162.72</v>
      </c>
    </row>
    <row r="154" spans="1:21" ht="12.75">
      <c r="A154" s="271"/>
      <c r="B154" s="268"/>
      <c r="C154" s="271"/>
      <c r="D154" s="295"/>
      <c r="E154" s="260"/>
      <c r="F154" s="259"/>
      <c r="G154" s="366"/>
      <c r="H154" s="367"/>
      <c r="I154" s="367"/>
      <c r="J154" s="368"/>
      <c r="K154" s="368"/>
      <c r="L154" s="320" t="s">
        <v>520</v>
      </c>
      <c r="M154" s="370" t="s">
        <v>246</v>
      </c>
      <c r="N154" s="270">
        <v>7427.7</v>
      </c>
      <c r="O154" s="454" t="s">
        <v>705</v>
      </c>
      <c r="P154" s="470" t="s">
        <v>246</v>
      </c>
      <c r="Q154" s="270">
        <v>10441.332</v>
      </c>
      <c r="R154" s="672"/>
      <c r="S154" s="335" t="s">
        <v>251</v>
      </c>
      <c r="T154" s="248" t="s">
        <v>251</v>
      </c>
      <c r="U154" s="611">
        <v>9735.39</v>
      </c>
    </row>
    <row r="155" spans="1:21" ht="12.75">
      <c r="A155" s="271" t="s">
        <v>60</v>
      </c>
      <c r="B155" s="268" t="s">
        <v>18</v>
      </c>
      <c r="C155" s="233" t="s">
        <v>31</v>
      </c>
      <c r="D155" s="371"/>
      <c r="E155" s="372"/>
      <c r="F155" s="371"/>
      <c r="G155" s="373"/>
      <c r="H155" s="367" t="s">
        <v>32</v>
      </c>
      <c r="I155" s="367" t="s">
        <v>484</v>
      </c>
      <c r="J155" s="258" t="s">
        <v>251</v>
      </c>
      <c r="K155" s="258" t="s">
        <v>251</v>
      </c>
      <c r="L155" s="258" t="s">
        <v>251</v>
      </c>
      <c r="M155" s="374" t="s">
        <v>251</v>
      </c>
      <c r="N155" s="270">
        <v>16193.52</v>
      </c>
      <c r="O155" s="239" t="s">
        <v>251</v>
      </c>
      <c r="P155" s="241" t="s">
        <v>251</v>
      </c>
      <c r="Q155" s="434" t="s">
        <v>657</v>
      </c>
      <c r="R155" s="673"/>
      <c r="S155" s="239" t="s">
        <v>251</v>
      </c>
      <c r="T155" s="241" t="s">
        <v>251</v>
      </c>
      <c r="U155" s="434" t="s">
        <v>657</v>
      </c>
    </row>
    <row r="156" spans="1:21" ht="12.75">
      <c r="A156" s="271" t="s">
        <v>60</v>
      </c>
      <c r="B156" s="268" t="s">
        <v>18</v>
      </c>
      <c r="C156" s="375"/>
      <c r="D156" s="259"/>
      <c r="E156" s="260"/>
      <c r="F156" s="259"/>
      <c r="G156" s="366"/>
      <c r="H156" s="367" t="s">
        <v>33</v>
      </c>
      <c r="I156" s="367" t="s">
        <v>484</v>
      </c>
      <c r="J156" s="258" t="s">
        <v>251</v>
      </c>
      <c r="K156" s="258" t="s">
        <v>251</v>
      </c>
      <c r="L156" s="258" t="s">
        <v>251</v>
      </c>
      <c r="M156" s="374" t="s">
        <v>251</v>
      </c>
      <c r="N156" s="270">
        <v>17066.7</v>
      </c>
      <c r="O156" s="242" t="s">
        <v>251</v>
      </c>
      <c r="P156" s="238" t="s">
        <v>251</v>
      </c>
      <c r="Q156" s="434" t="s">
        <v>657</v>
      </c>
      <c r="R156" s="674"/>
      <c r="S156" s="242" t="s">
        <v>251</v>
      </c>
      <c r="T156" s="238" t="s">
        <v>251</v>
      </c>
      <c r="U156" s="434" t="s">
        <v>657</v>
      </c>
    </row>
    <row r="157" spans="1:21" ht="12.75">
      <c r="A157" s="271" t="s">
        <v>60</v>
      </c>
      <c r="B157" s="268" t="s">
        <v>18</v>
      </c>
      <c r="C157" s="376"/>
      <c r="D157" s="311"/>
      <c r="E157" s="312"/>
      <c r="F157" s="311"/>
      <c r="G157" s="377"/>
      <c r="H157" s="367" t="s">
        <v>34</v>
      </c>
      <c r="I157" s="367" t="s">
        <v>484</v>
      </c>
      <c r="J157" s="258" t="s">
        <v>251</v>
      </c>
      <c r="K157" s="258" t="s">
        <v>251</v>
      </c>
      <c r="L157" s="258" t="s">
        <v>251</v>
      </c>
      <c r="M157" s="374" t="s">
        <v>251</v>
      </c>
      <c r="N157" s="270">
        <v>20083.14</v>
      </c>
      <c r="O157" s="246" t="s">
        <v>251</v>
      </c>
      <c r="P157" s="248" t="s">
        <v>251</v>
      </c>
      <c r="Q157" s="434" t="s">
        <v>657</v>
      </c>
      <c r="R157" s="675"/>
      <c r="S157" s="246" t="s">
        <v>251</v>
      </c>
      <c r="T157" s="248" t="s">
        <v>251</v>
      </c>
      <c r="U157" s="434" t="s">
        <v>657</v>
      </c>
    </row>
  </sheetData>
  <sheetProtection/>
  <mergeCells count="42">
    <mergeCell ref="R155:R157"/>
    <mergeCell ref="R120:R127"/>
    <mergeCell ref="R128:R133"/>
    <mergeCell ref="R144:R148"/>
    <mergeCell ref="R149:R154"/>
    <mergeCell ref="R92:R106"/>
    <mergeCell ref="R107:R111"/>
    <mergeCell ref="R112:R115"/>
    <mergeCell ref="R116:R119"/>
    <mergeCell ref="R56:R68"/>
    <mergeCell ref="R69:R75"/>
    <mergeCell ref="R76:R82"/>
    <mergeCell ref="R83:R88"/>
    <mergeCell ref="R25:R30"/>
    <mergeCell ref="R31:R39"/>
    <mergeCell ref="R40:R46"/>
    <mergeCell ref="R47:R55"/>
    <mergeCell ref="R1:R3"/>
    <mergeCell ref="S1:T1"/>
    <mergeCell ref="S2:T2"/>
    <mergeCell ref="R12:R24"/>
    <mergeCell ref="O136:P136"/>
    <mergeCell ref="O137:P137"/>
    <mergeCell ref="O138:P138"/>
    <mergeCell ref="O139:P139"/>
    <mergeCell ref="O1:P1"/>
    <mergeCell ref="O2:P2"/>
    <mergeCell ref="O134:P134"/>
    <mergeCell ref="O135:P135"/>
    <mergeCell ref="F1:G1"/>
    <mergeCell ref="H1:I1"/>
    <mergeCell ref="F2:G2"/>
    <mergeCell ref="H2:I2"/>
    <mergeCell ref="J1:K1"/>
    <mergeCell ref="L1:M1"/>
    <mergeCell ref="L2:M2"/>
    <mergeCell ref="J2:K2"/>
    <mergeCell ref="A1:A3"/>
    <mergeCell ref="B1:B3"/>
    <mergeCell ref="C1:C3"/>
    <mergeCell ref="D1:E1"/>
    <mergeCell ref="D2:E2"/>
  </mergeCells>
  <conditionalFormatting sqref="S76:S82 S128:S13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9"/>
    </sheetView>
  </sheetViews>
  <sheetFormatPr defaultColWidth="9.140625" defaultRowHeight="11.25" customHeight="1"/>
  <cols>
    <col min="1" max="1" width="18.140625" style="10" bestFit="1" customWidth="1"/>
    <col min="2" max="2" width="7.28125" style="10" bestFit="1" customWidth="1"/>
    <col min="3" max="3" width="12.140625" style="10" bestFit="1" customWidth="1"/>
    <col min="4" max="4" width="8.28125" style="10" bestFit="1" customWidth="1"/>
    <col min="5" max="5" width="12.140625" style="10" bestFit="1" customWidth="1"/>
    <col min="6" max="6" width="8.140625" style="10" bestFit="1" customWidth="1"/>
    <col min="7" max="7" width="9.57421875" style="10" bestFit="1" customWidth="1"/>
    <col min="8" max="8" width="8.140625" style="10" bestFit="1" customWidth="1"/>
    <col min="9" max="9" width="10.28125" style="10" bestFit="1" customWidth="1"/>
    <col min="10" max="10" width="8.140625" style="10" bestFit="1" customWidth="1"/>
    <col min="11" max="11" width="9.421875" style="378" bestFit="1" customWidth="1"/>
    <col min="12" max="12" width="11.7109375" style="378" customWidth="1"/>
    <col min="13" max="13" width="9.28125" style="378" customWidth="1"/>
    <col min="14" max="14" width="9.140625" style="378" customWidth="1"/>
    <col min="15" max="15" width="11.8515625" style="10" customWidth="1"/>
    <col min="16" max="16" width="9.140625" style="10" customWidth="1"/>
    <col min="17" max="17" width="12.28125" style="614" customWidth="1"/>
    <col min="18" max="16384" width="9.140625" style="10" customWidth="1"/>
  </cols>
  <sheetData>
    <row r="1" spans="1:17" ht="11.25" customHeight="1">
      <c r="A1" s="84" t="s">
        <v>309</v>
      </c>
      <c r="B1" s="85"/>
      <c r="C1" s="84"/>
      <c r="D1" s="84"/>
      <c r="E1" s="84"/>
      <c r="F1" s="84"/>
      <c r="G1" s="84"/>
      <c r="H1" s="84"/>
      <c r="I1" s="84"/>
      <c r="J1" s="84"/>
      <c r="K1" s="407">
        <v>2011</v>
      </c>
      <c r="L1" s="407"/>
      <c r="M1" s="407"/>
      <c r="N1" s="407">
        <v>2012</v>
      </c>
      <c r="O1" s="648">
        <v>2013</v>
      </c>
      <c r="P1" s="649"/>
      <c r="Q1" s="223">
        <v>2013</v>
      </c>
    </row>
    <row r="2" spans="1:17" ht="11.25" customHeight="1">
      <c r="A2" s="86"/>
      <c r="B2" s="85"/>
      <c r="C2" s="84"/>
      <c r="D2" s="84"/>
      <c r="E2" s="84"/>
      <c r="F2" s="84"/>
      <c r="G2" s="84"/>
      <c r="H2" s="84"/>
      <c r="I2" s="84"/>
      <c r="J2" s="84"/>
      <c r="K2" s="408" t="s">
        <v>539</v>
      </c>
      <c r="L2" s="408"/>
      <c r="M2" s="408"/>
      <c r="N2" s="408" t="s">
        <v>539</v>
      </c>
      <c r="O2" s="650" t="s">
        <v>982</v>
      </c>
      <c r="P2" s="651"/>
      <c r="Q2" s="224" t="s">
        <v>539</v>
      </c>
    </row>
    <row r="3" spans="1:17" ht="11.25" customHeight="1">
      <c r="A3" s="483" t="s">
        <v>310</v>
      </c>
      <c r="B3" s="87" t="s">
        <v>311</v>
      </c>
      <c r="C3" s="88" t="s">
        <v>312</v>
      </c>
      <c r="D3" s="89" t="s">
        <v>313</v>
      </c>
      <c r="E3" s="88" t="s">
        <v>314</v>
      </c>
      <c r="F3" s="89" t="s">
        <v>313</v>
      </c>
      <c r="G3" s="88" t="s">
        <v>0</v>
      </c>
      <c r="H3" s="89" t="s">
        <v>313</v>
      </c>
      <c r="I3" s="90" t="s">
        <v>521</v>
      </c>
      <c r="J3" s="406" t="s">
        <v>313</v>
      </c>
      <c r="K3" s="409" t="s">
        <v>540</v>
      </c>
      <c r="L3" s="90" t="s">
        <v>719</v>
      </c>
      <c r="M3" s="406" t="s">
        <v>313</v>
      </c>
      <c r="N3" s="409" t="s">
        <v>540</v>
      </c>
      <c r="O3" s="227" t="s">
        <v>432</v>
      </c>
      <c r="P3" s="228" t="s">
        <v>508</v>
      </c>
      <c r="Q3" s="229" t="s">
        <v>540</v>
      </c>
    </row>
    <row r="4" spans="1:17" ht="11.25" customHeight="1">
      <c r="A4" s="698" t="s">
        <v>315</v>
      </c>
      <c r="B4" s="480">
        <v>7</v>
      </c>
      <c r="C4" s="11" t="s">
        <v>316</v>
      </c>
      <c r="D4" s="11" t="s">
        <v>317</v>
      </c>
      <c r="E4" s="11" t="s">
        <v>316</v>
      </c>
      <c r="F4" s="11" t="s">
        <v>317</v>
      </c>
      <c r="G4" s="236" t="s">
        <v>251</v>
      </c>
      <c r="H4" s="238" t="s">
        <v>251</v>
      </c>
      <c r="I4" s="236" t="s">
        <v>251</v>
      </c>
      <c r="J4" s="238" t="s">
        <v>251</v>
      </c>
      <c r="K4" s="379">
        <v>24740.826923076926</v>
      </c>
      <c r="L4" s="56" t="s">
        <v>318</v>
      </c>
      <c r="M4" s="56" t="s">
        <v>318</v>
      </c>
      <c r="N4" s="386">
        <v>24363.82384615385</v>
      </c>
      <c r="O4" s="612" t="s">
        <v>251</v>
      </c>
      <c r="P4" s="613" t="s">
        <v>251</v>
      </c>
      <c r="Q4" s="615">
        <v>24033.946153846155</v>
      </c>
    </row>
    <row r="5" spans="1:17" ht="11.25" customHeight="1">
      <c r="A5" s="698"/>
      <c r="B5" s="481">
        <v>9</v>
      </c>
      <c r="C5" s="15" t="s">
        <v>319</v>
      </c>
      <c r="D5" s="15" t="s">
        <v>317</v>
      </c>
      <c r="E5" s="15" t="s">
        <v>319</v>
      </c>
      <c r="F5" s="15" t="s">
        <v>317</v>
      </c>
      <c r="G5" s="236" t="s">
        <v>251</v>
      </c>
      <c r="H5" s="238" t="s">
        <v>251</v>
      </c>
      <c r="I5" s="236" t="s">
        <v>251</v>
      </c>
      <c r="J5" s="238" t="s">
        <v>251</v>
      </c>
      <c r="K5" s="379">
        <v>28230.05769230769</v>
      </c>
      <c r="L5" s="56" t="s">
        <v>318</v>
      </c>
      <c r="M5" s="56" t="s">
        <v>318</v>
      </c>
      <c r="N5" s="386">
        <v>27799.885384615383</v>
      </c>
      <c r="O5" s="612" t="s">
        <v>251</v>
      </c>
      <c r="P5" s="613" t="s">
        <v>251</v>
      </c>
      <c r="Q5" s="615">
        <v>27423.484615384616</v>
      </c>
    </row>
    <row r="6" spans="1:17" ht="11.25" customHeight="1">
      <c r="A6" s="698"/>
      <c r="B6" s="482">
        <v>12</v>
      </c>
      <c r="C6" s="19" t="s">
        <v>320</v>
      </c>
      <c r="D6" s="19" t="s">
        <v>317</v>
      </c>
      <c r="E6" s="19" t="s">
        <v>320</v>
      </c>
      <c r="F6" s="19" t="s">
        <v>317</v>
      </c>
      <c r="G6" s="236" t="s">
        <v>251</v>
      </c>
      <c r="H6" s="238" t="s">
        <v>251</v>
      </c>
      <c r="I6" s="236" t="s">
        <v>251</v>
      </c>
      <c r="J6" s="238" t="s">
        <v>251</v>
      </c>
      <c r="K6" s="379">
        <v>32700.63461538462</v>
      </c>
      <c r="L6" s="56" t="s">
        <v>318</v>
      </c>
      <c r="M6" s="56" t="s">
        <v>318</v>
      </c>
      <c r="N6" s="386">
        <v>32202.339230769237</v>
      </c>
      <c r="O6" s="612" t="s">
        <v>251</v>
      </c>
      <c r="P6" s="613" t="s">
        <v>251</v>
      </c>
      <c r="Q6" s="615">
        <v>31766.330769230775</v>
      </c>
    </row>
    <row r="7" spans="1:17" ht="11.25" customHeight="1">
      <c r="A7" s="698"/>
      <c r="B7" s="484">
        <v>7</v>
      </c>
      <c r="C7" s="29"/>
      <c r="D7" s="29"/>
      <c r="E7" s="29"/>
      <c r="F7" s="29"/>
      <c r="G7" s="236"/>
      <c r="H7" s="238"/>
      <c r="I7" s="236"/>
      <c r="J7" s="238"/>
      <c r="K7" s="478" t="s">
        <v>507</v>
      </c>
      <c r="L7" s="56" t="s">
        <v>726</v>
      </c>
      <c r="M7" s="478" t="s">
        <v>317</v>
      </c>
      <c r="N7" s="386">
        <v>24642</v>
      </c>
      <c r="O7" s="612" t="s">
        <v>251</v>
      </c>
      <c r="P7" s="613" t="s">
        <v>251</v>
      </c>
      <c r="Q7" s="495">
        <v>24642</v>
      </c>
    </row>
    <row r="8" spans="1:17" ht="11.25" customHeight="1">
      <c r="A8" s="698"/>
      <c r="B8" s="484">
        <v>9</v>
      </c>
      <c r="C8" s="29"/>
      <c r="D8" s="29"/>
      <c r="E8" s="29"/>
      <c r="F8" s="29"/>
      <c r="G8" s="236"/>
      <c r="H8" s="238"/>
      <c r="I8" s="236"/>
      <c r="J8" s="238"/>
      <c r="K8" s="478" t="s">
        <v>507</v>
      </c>
      <c r="L8" s="56" t="s">
        <v>727</v>
      </c>
      <c r="M8" s="478" t="s">
        <v>317</v>
      </c>
      <c r="N8" s="386">
        <v>27909</v>
      </c>
      <c r="O8" s="612" t="s">
        <v>251</v>
      </c>
      <c r="P8" s="613" t="s">
        <v>251</v>
      </c>
      <c r="Q8" s="495">
        <v>27909</v>
      </c>
    </row>
    <row r="9" spans="1:17" ht="11.25" customHeight="1">
      <c r="A9" s="698"/>
      <c r="B9" s="482">
        <v>12</v>
      </c>
      <c r="C9" s="19"/>
      <c r="D9" s="19"/>
      <c r="E9" s="19"/>
      <c r="F9" s="19"/>
      <c r="G9" s="236"/>
      <c r="H9" s="238"/>
      <c r="I9" s="236"/>
      <c r="J9" s="238"/>
      <c r="K9" s="478" t="s">
        <v>507</v>
      </c>
      <c r="L9" s="56" t="s">
        <v>728</v>
      </c>
      <c r="M9" s="478" t="s">
        <v>317</v>
      </c>
      <c r="N9" s="386">
        <v>28880</v>
      </c>
      <c r="O9" s="612" t="s">
        <v>251</v>
      </c>
      <c r="P9" s="613" t="s">
        <v>251</v>
      </c>
      <c r="Q9" s="495">
        <v>28880</v>
      </c>
    </row>
    <row r="10" spans="1:17" ht="11.25" customHeight="1">
      <c r="A10" s="685" t="s">
        <v>321</v>
      </c>
      <c r="B10" s="20">
        <v>7</v>
      </c>
      <c r="C10" s="21" t="s">
        <v>322</v>
      </c>
      <c r="D10" s="21" t="s">
        <v>317</v>
      </c>
      <c r="E10" s="21" t="s">
        <v>729</v>
      </c>
      <c r="F10" s="21" t="s">
        <v>317</v>
      </c>
      <c r="G10" s="236" t="s">
        <v>251</v>
      </c>
      <c r="H10" s="238" t="s">
        <v>251</v>
      </c>
      <c r="I10" s="236" t="s">
        <v>251</v>
      </c>
      <c r="J10" s="238" t="s">
        <v>251</v>
      </c>
      <c r="K10" s="379">
        <v>22143.44353846154</v>
      </c>
      <c r="L10" s="56" t="s">
        <v>318</v>
      </c>
      <c r="M10" s="56" t="s">
        <v>318</v>
      </c>
      <c r="N10" s="386">
        <v>21806</v>
      </c>
      <c r="O10" s="612" t="s">
        <v>251</v>
      </c>
      <c r="P10" s="613" t="s">
        <v>251</v>
      </c>
      <c r="Q10" s="615">
        <v>21510.78</v>
      </c>
    </row>
    <row r="11" spans="1:17" ht="11.25" customHeight="1">
      <c r="A11" s="686"/>
      <c r="B11" s="14">
        <v>9</v>
      </c>
      <c r="C11" s="24" t="s">
        <v>323</v>
      </c>
      <c r="D11" s="15" t="s">
        <v>317</v>
      </c>
      <c r="E11" s="24" t="s">
        <v>730</v>
      </c>
      <c r="F11" s="15" t="s">
        <v>317</v>
      </c>
      <c r="G11" s="236" t="s">
        <v>251</v>
      </c>
      <c r="H11" s="238" t="s">
        <v>251</v>
      </c>
      <c r="I11" s="236" t="s">
        <v>251</v>
      </c>
      <c r="J11" s="238" t="s">
        <v>251</v>
      </c>
      <c r="K11" s="379">
        <v>25078.846153846156</v>
      </c>
      <c r="L11" s="479" t="s">
        <v>318</v>
      </c>
      <c r="M11" s="479" t="s">
        <v>318</v>
      </c>
      <c r="N11" s="386">
        <v>24697</v>
      </c>
      <c r="O11" s="612" t="s">
        <v>251</v>
      </c>
      <c r="P11" s="613" t="s">
        <v>251</v>
      </c>
      <c r="Q11" s="615">
        <v>24362.7</v>
      </c>
    </row>
    <row r="12" spans="1:17" ht="11.25" customHeight="1">
      <c r="A12" s="686"/>
      <c r="B12" s="14">
        <v>12</v>
      </c>
      <c r="C12" s="15" t="s">
        <v>324</v>
      </c>
      <c r="D12" s="15" t="s">
        <v>317</v>
      </c>
      <c r="E12" s="15" t="s">
        <v>731</v>
      </c>
      <c r="F12" s="15" t="s">
        <v>317</v>
      </c>
      <c r="G12" s="236" t="s">
        <v>251</v>
      </c>
      <c r="H12" s="238" t="s">
        <v>251</v>
      </c>
      <c r="I12" s="236" t="s">
        <v>251</v>
      </c>
      <c r="J12" s="238" t="s">
        <v>251</v>
      </c>
      <c r="K12" s="379">
        <v>25951.153846153844</v>
      </c>
      <c r="L12" s="56" t="s">
        <v>318</v>
      </c>
      <c r="M12" s="56" t="s">
        <v>318</v>
      </c>
      <c r="N12" s="386">
        <v>25556</v>
      </c>
      <c r="O12" s="612" t="s">
        <v>251</v>
      </c>
      <c r="P12" s="613" t="s">
        <v>251</v>
      </c>
      <c r="Q12" s="615">
        <v>25209.3</v>
      </c>
    </row>
    <row r="13" spans="1:17" ht="11.25" customHeight="1">
      <c r="A13" s="686"/>
      <c r="B13" s="14">
        <v>15</v>
      </c>
      <c r="C13" s="15" t="s">
        <v>325</v>
      </c>
      <c r="D13" s="15" t="s">
        <v>317</v>
      </c>
      <c r="E13" s="15" t="s">
        <v>732</v>
      </c>
      <c r="F13" s="15" t="s">
        <v>317</v>
      </c>
      <c r="G13" s="236" t="s">
        <v>251</v>
      </c>
      <c r="H13" s="238" t="s">
        <v>251</v>
      </c>
      <c r="I13" s="236" t="s">
        <v>251</v>
      </c>
      <c r="J13" s="238" t="s">
        <v>251</v>
      </c>
      <c r="K13" s="379">
        <v>29852.55</v>
      </c>
      <c r="L13" s="56" t="s">
        <v>318</v>
      </c>
      <c r="M13" s="56" t="s">
        <v>318</v>
      </c>
      <c r="N13" s="386">
        <v>29398</v>
      </c>
      <c r="O13" s="612" t="s">
        <v>251</v>
      </c>
      <c r="P13" s="613" t="s">
        <v>251</v>
      </c>
      <c r="Q13" s="615">
        <v>28999.62</v>
      </c>
    </row>
    <row r="14" spans="1:17" ht="11.25" customHeight="1">
      <c r="A14" s="686"/>
      <c r="B14" s="14">
        <v>18</v>
      </c>
      <c r="C14" s="15" t="s">
        <v>541</v>
      </c>
      <c r="D14" s="15" t="s">
        <v>317</v>
      </c>
      <c r="E14" s="16" t="s">
        <v>733</v>
      </c>
      <c r="F14" s="15" t="s">
        <v>317</v>
      </c>
      <c r="G14" s="236" t="s">
        <v>251</v>
      </c>
      <c r="H14" s="238" t="s">
        <v>251</v>
      </c>
      <c r="I14" s="236" t="s">
        <v>251</v>
      </c>
      <c r="J14" s="238" t="s">
        <v>251</v>
      </c>
      <c r="K14" s="379">
        <v>39404.66815384616</v>
      </c>
      <c r="L14" s="56" t="s">
        <v>318</v>
      </c>
      <c r="M14" s="56" t="s">
        <v>318</v>
      </c>
      <c r="N14" s="386">
        <v>38804</v>
      </c>
      <c r="O14" s="612" t="s">
        <v>251</v>
      </c>
      <c r="P14" s="613" t="s">
        <v>251</v>
      </c>
      <c r="Q14" s="615">
        <v>38653.84</v>
      </c>
    </row>
    <row r="15" spans="1:17" ht="11.25" customHeight="1">
      <c r="A15" s="687"/>
      <c r="B15" s="14">
        <v>24</v>
      </c>
      <c r="C15" s="15" t="s">
        <v>542</v>
      </c>
      <c r="D15" s="15" t="s">
        <v>317</v>
      </c>
      <c r="E15" s="16" t="s">
        <v>734</v>
      </c>
      <c r="F15" s="15" t="s">
        <v>317</v>
      </c>
      <c r="G15" s="236" t="s">
        <v>251</v>
      </c>
      <c r="H15" s="238" t="s">
        <v>251</v>
      </c>
      <c r="I15" s="236" t="s">
        <v>251</v>
      </c>
      <c r="J15" s="238" t="s">
        <v>251</v>
      </c>
      <c r="K15" s="379">
        <v>41583.47469230769</v>
      </c>
      <c r="L15" s="56" t="s">
        <v>318</v>
      </c>
      <c r="M15" s="56" t="s">
        <v>318</v>
      </c>
      <c r="N15" s="386">
        <v>40950</v>
      </c>
      <c r="O15" s="612" t="s">
        <v>251</v>
      </c>
      <c r="P15" s="613" t="s">
        <v>251</v>
      </c>
      <c r="Q15" s="615">
        <v>40791.09</v>
      </c>
    </row>
    <row r="16" spans="1:17" ht="11.25" customHeight="1">
      <c r="A16" s="685" t="s">
        <v>326</v>
      </c>
      <c r="B16" s="20">
        <v>7</v>
      </c>
      <c r="C16" s="21" t="s">
        <v>327</v>
      </c>
      <c r="D16" s="21" t="s">
        <v>328</v>
      </c>
      <c r="E16" s="21" t="s">
        <v>327</v>
      </c>
      <c r="F16" s="21" t="s">
        <v>328</v>
      </c>
      <c r="G16" s="236" t="s">
        <v>251</v>
      </c>
      <c r="H16" s="238" t="s">
        <v>251</v>
      </c>
      <c r="I16" s="236" t="s">
        <v>251</v>
      </c>
      <c r="J16" s="238" t="s">
        <v>251</v>
      </c>
      <c r="K16" s="379">
        <v>18285.75</v>
      </c>
      <c r="L16" s="236" t="s">
        <v>251</v>
      </c>
      <c r="M16" s="238" t="s">
        <v>251</v>
      </c>
      <c r="N16" s="386">
        <v>18007.11</v>
      </c>
      <c r="O16" s="612" t="s">
        <v>251</v>
      </c>
      <c r="P16" s="613" t="s">
        <v>251</v>
      </c>
      <c r="Q16" s="615">
        <v>17763.3</v>
      </c>
    </row>
    <row r="17" spans="1:17" ht="11.25" customHeight="1">
      <c r="A17" s="686"/>
      <c r="B17" s="14">
        <v>9</v>
      </c>
      <c r="C17" s="24" t="s">
        <v>329</v>
      </c>
      <c r="D17" s="15" t="s">
        <v>328</v>
      </c>
      <c r="E17" s="24" t="s">
        <v>329</v>
      </c>
      <c r="F17" s="15" t="s">
        <v>328</v>
      </c>
      <c r="G17" s="236" t="s">
        <v>251</v>
      </c>
      <c r="H17" s="238" t="s">
        <v>251</v>
      </c>
      <c r="I17" s="236" t="s">
        <v>251</v>
      </c>
      <c r="J17" s="238" t="s">
        <v>251</v>
      </c>
      <c r="K17" s="379">
        <v>19079.55</v>
      </c>
      <c r="L17" s="236" t="s">
        <v>251</v>
      </c>
      <c r="M17" s="238" t="s">
        <v>251</v>
      </c>
      <c r="N17" s="386">
        <v>18788.814</v>
      </c>
      <c r="O17" s="612" t="s">
        <v>251</v>
      </c>
      <c r="P17" s="613" t="s">
        <v>251</v>
      </c>
      <c r="Q17" s="615">
        <v>18534.42</v>
      </c>
    </row>
    <row r="18" spans="1:17" ht="11.25" customHeight="1">
      <c r="A18" s="686"/>
      <c r="B18" s="14">
        <v>12</v>
      </c>
      <c r="C18" s="15" t="s">
        <v>330</v>
      </c>
      <c r="D18" s="15" t="s">
        <v>328</v>
      </c>
      <c r="E18" s="15" t="s">
        <v>330</v>
      </c>
      <c r="F18" s="15" t="s">
        <v>328</v>
      </c>
      <c r="G18" s="236" t="s">
        <v>251</v>
      </c>
      <c r="H18" s="238" t="s">
        <v>251</v>
      </c>
      <c r="I18" s="236" t="s">
        <v>251</v>
      </c>
      <c r="J18" s="238" t="s">
        <v>251</v>
      </c>
      <c r="K18" s="379">
        <v>19561.5</v>
      </c>
      <c r="L18" s="236" t="s">
        <v>251</v>
      </c>
      <c r="M18" s="238" t="s">
        <v>251</v>
      </c>
      <c r="N18" s="386">
        <v>19263.42</v>
      </c>
      <c r="O18" s="612" t="s">
        <v>251</v>
      </c>
      <c r="P18" s="613" t="s">
        <v>251</v>
      </c>
      <c r="Q18" s="615">
        <v>19002.6</v>
      </c>
    </row>
    <row r="19" spans="1:17" ht="11.25" customHeight="1">
      <c r="A19" s="686"/>
      <c r="B19" s="14">
        <v>15</v>
      </c>
      <c r="C19" s="15" t="s">
        <v>331</v>
      </c>
      <c r="D19" s="15" t="s">
        <v>328</v>
      </c>
      <c r="E19" s="15" t="s">
        <v>331</v>
      </c>
      <c r="F19" s="15" t="s">
        <v>328</v>
      </c>
      <c r="G19" s="236" t="s">
        <v>251</v>
      </c>
      <c r="H19" s="238" t="s">
        <v>251</v>
      </c>
      <c r="I19" s="236" t="s">
        <v>251</v>
      </c>
      <c r="J19" s="238" t="s">
        <v>251</v>
      </c>
      <c r="K19" s="379">
        <v>23842.35</v>
      </c>
      <c r="L19" s="236" t="s">
        <v>251</v>
      </c>
      <c r="M19" s="238" t="s">
        <v>251</v>
      </c>
      <c r="N19" s="386">
        <v>23479.038</v>
      </c>
      <c r="O19" s="612" t="s">
        <v>251</v>
      </c>
      <c r="P19" s="613" t="s">
        <v>251</v>
      </c>
      <c r="Q19" s="615">
        <v>23161.14</v>
      </c>
    </row>
    <row r="20" spans="1:17" ht="11.25" customHeight="1">
      <c r="A20" s="686"/>
      <c r="B20" s="14">
        <v>18</v>
      </c>
      <c r="C20" s="15" t="s">
        <v>332</v>
      </c>
      <c r="D20" s="15" t="s">
        <v>328</v>
      </c>
      <c r="E20" s="15" t="s">
        <v>332</v>
      </c>
      <c r="F20" s="15" t="s">
        <v>328</v>
      </c>
      <c r="G20" s="236" t="s">
        <v>251</v>
      </c>
      <c r="H20" s="238" t="s">
        <v>251</v>
      </c>
      <c r="I20" s="236" t="s">
        <v>251</v>
      </c>
      <c r="J20" s="238" t="s">
        <v>251</v>
      </c>
      <c r="K20" s="379">
        <v>30277.8</v>
      </c>
      <c r="L20" s="236" t="s">
        <v>251</v>
      </c>
      <c r="M20" s="238" t="s">
        <v>251</v>
      </c>
      <c r="N20" s="386">
        <v>29816.424000000003</v>
      </c>
      <c r="O20" s="612" t="s">
        <v>251</v>
      </c>
      <c r="P20" s="613" t="s">
        <v>251</v>
      </c>
      <c r="Q20" s="615">
        <v>29412.72</v>
      </c>
    </row>
    <row r="21" spans="1:17" ht="11.25" customHeight="1">
      <c r="A21" s="688"/>
      <c r="B21" s="18">
        <v>24</v>
      </c>
      <c r="C21" s="19" t="s">
        <v>333</v>
      </c>
      <c r="D21" s="19" t="s">
        <v>328</v>
      </c>
      <c r="E21" s="19" t="s">
        <v>333</v>
      </c>
      <c r="F21" s="19" t="s">
        <v>328</v>
      </c>
      <c r="G21" s="236" t="s">
        <v>251</v>
      </c>
      <c r="H21" s="238" t="s">
        <v>251</v>
      </c>
      <c r="I21" s="236" t="s">
        <v>251</v>
      </c>
      <c r="J21" s="238" t="s">
        <v>251</v>
      </c>
      <c r="K21" s="379">
        <v>32914.35</v>
      </c>
      <c r="L21" s="236" t="s">
        <v>251</v>
      </c>
      <c r="M21" s="238" t="s">
        <v>251</v>
      </c>
      <c r="N21" s="386">
        <v>32412.798</v>
      </c>
      <c r="O21" s="612" t="s">
        <v>251</v>
      </c>
      <c r="P21" s="613" t="s">
        <v>251</v>
      </c>
      <c r="Q21" s="615">
        <v>31973.94</v>
      </c>
    </row>
    <row r="22" spans="1:17" ht="11.25" customHeight="1">
      <c r="A22" s="685" t="s">
        <v>718</v>
      </c>
      <c r="B22" s="20">
        <v>7</v>
      </c>
      <c r="C22" s="475"/>
      <c r="D22" s="475"/>
      <c r="E22" s="475"/>
      <c r="F22" s="475"/>
      <c r="G22" s="476"/>
      <c r="H22" s="476"/>
      <c r="I22" s="236"/>
      <c r="J22" s="238"/>
      <c r="K22" s="478" t="s">
        <v>507</v>
      </c>
      <c r="L22" s="379" t="s">
        <v>720</v>
      </c>
      <c r="M22" s="478" t="s">
        <v>328</v>
      </c>
      <c r="N22" s="386">
        <v>18646.362405000003</v>
      </c>
      <c r="O22" s="612" t="s">
        <v>251</v>
      </c>
      <c r="P22" s="613" t="s">
        <v>251</v>
      </c>
      <c r="Q22" s="615">
        <v>18393.89715</v>
      </c>
    </row>
    <row r="23" spans="1:17" ht="11.25" customHeight="1">
      <c r="A23" s="686"/>
      <c r="B23" s="14">
        <v>9</v>
      </c>
      <c r="C23" s="475"/>
      <c r="D23" s="475"/>
      <c r="E23" s="475"/>
      <c r="F23" s="475"/>
      <c r="G23" s="476"/>
      <c r="H23" s="476"/>
      <c r="I23" s="476"/>
      <c r="J23" s="477"/>
      <c r="K23" s="478" t="s">
        <v>507</v>
      </c>
      <c r="L23" s="379" t="s">
        <v>721</v>
      </c>
      <c r="M23" s="478" t="s">
        <v>328</v>
      </c>
      <c r="N23" s="386">
        <v>19455.816897</v>
      </c>
      <c r="O23" s="612" t="s">
        <v>251</v>
      </c>
      <c r="P23" s="613" t="s">
        <v>251</v>
      </c>
      <c r="Q23" s="615">
        <v>19192.391910000002</v>
      </c>
    </row>
    <row r="24" spans="1:17" ht="11.25" customHeight="1">
      <c r="A24" s="686"/>
      <c r="B24" s="14">
        <v>12</v>
      </c>
      <c r="C24" s="475"/>
      <c r="D24" s="475"/>
      <c r="E24" s="475"/>
      <c r="F24" s="475"/>
      <c r="G24" s="476"/>
      <c r="H24" s="476"/>
      <c r="I24" s="476"/>
      <c r="J24" s="477"/>
      <c r="K24" s="478" t="s">
        <v>507</v>
      </c>
      <c r="L24" s="379" t="s">
        <v>722</v>
      </c>
      <c r="M24" s="478" t="s">
        <v>328</v>
      </c>
      <c r="N24" s="386">
        <v>19947.27141</v>
      </c>
      <c r="O24" s="612" t="s">
        <v>251</v>
      </c>
      <c r="P24" s="613" t="s">
        <v>251</v>
      </c>
      <c r="Q24" s="615">
        <v>19677.192300000002</v>
      </c>
    </row>
    <row r="25" spans="1:17" ht="11.25" customHeight="1">
      <c r="A25" s="686"/>
      <c r="B25" s="14">
        <v>15</v>
      </c>
      <c r="C25" s="475"/>
      <c r="D25" s="475"/>
      <c r="E25" s="475"/>
      <c r="F25" s="475"/>
      <c r="G25" s="476"/>
      <c r="H25" s="476"/>
      <c r="I25" s="476"/>
      <c r="J25" s="477"/>
      <c r="K25" s="478" t="s">
        <v>507</v>
      </c>
      <c r="L25" s="379" t="s">
        <v>723</v>
      </c>
      <c r="M25" s="478" t="s">
        <v>328</v>
      </c>
      <c r="N25" s="386">
        <v>24312.543848999998</v>
      </c>
      <c r="O25" s="612" t="s">
        <v>251</v>
      </c>
      <c r="P25" s="613" t="s">
        <v>251</v>
      </c>
      <c r="Q25" s="615">
        <v>23983.36047</v>
      </c>
    </row>
    <row r="26" spans="1:17" ht="11.25" customHeight="1">
      <c r="A26" s="686"/>
      <c r="B26" s="14">
        <v>18</v>
      </c>
      <c r="C26" s="475"/>
      <c r="D26" s="475"/>
      <c r="E26" s="475"/>
      <c r="F26" s="475"/>
      <c r="G26" s="476"/>
      <c r="H26" s="476"/>
      <c r="I26" s="476"/>
      <c r="J26" s="477"/>
      <c r="K26" s="478" t="s">
        <v>507</v>
      </c>
      <c r="L26" s="379" t="s">
        <v>724</v>
      </c>
      <c r="M26" s="478" t="s">
        <v>328</v>
      </c>
      <c r="N26" s="386">
        <v>29249.911944000003</v>
      </c>
      <c r="O26" s="612" t="s">
        <v>251</v>
      </c>
      <c r="P26" s="613" t="s">
        <v>251</v>
      </c>
      <c r="Q26" s="615">
        <v>28853.878320000003</v>
      </c>
    </row>
    <row r="27" spans="1:17" ht="11.25" customHeight="1">
      <c r="A27" s="688"/>
      <c r="B27" s="18">
        <v>24</v>
      </c>
      <c r="C27" s="475"/>
      <c r="D27" s="475"/>
      <c r="E27" s="475"/>
      <c r="F27" s="475"/>
      <c r="G27" s="476"/>
      <c r="H27" s="476"/>
      <c r="I27" s="476"/>
      <c r="J27" s="477"/>
      <c r="K27" s="478" t="s">
        <v>507</v>
      </c>
      <c r="L27" s="379" t="s">
        <v>725</v>
      </c>
      <c r="M27" s="478" t="s">
        <v>328</v>
      </c>
      <c r="N27" s="386">
        <v>31796.954838000005</v>
      </c>
      <c r="O27" s="612" t="s">
        <v>251</v>
      </c>
      <c r="P27" s="613" t="s">
        <v>251</v>
      </c>
      <c r="Q27" s="615">
        <v>31366.43514000001</v>
      </c>
    </row>
    <row r="28" spans="1:17" ht="11.25" customHeight="1">
      <c r="A28" s="685" t="s">
        <v>334</v>
      </c>
      <c r="B28" s="20">
        <v>7</v>
      </c>
      <c r="C28" s="21" t="s">
        <v>335</v>
      </c>
      <c r="D28" s="21" t="s">
        <v>288</v>
      </c>
      <c r="E28" s="21" t="s">
        <v>335</v>
      </c>
      <c r="F28" s="21" t="s">
        <v>288</v>
      </c>
      <c r="G28" s="22" t="s">
        <v>318</v>
      </c>
      <c r="H28" s="22" t="s">
        <v>318</v>
      </c>
      <c r="I28" s="22" t="s">
        <v>318</v>
      </c>
      <c r="J28" s="23" t="s">
        <v>318</v>
      </c>
      <c r="K28" s="379">
        <v>29449.98</v>
      </c>
      <c r="L28" s="478" t="s">
        <v>735</v>
      </c>
      <c r="M28" s="478" t="s">
        <v>288</v>
      </c>
      <c r="N28" s="386">
        <v>30598.128</v>
      </c>
      <c r="O28" s="612" t="s">
        <v>251</v>
      </c>
      <c r="P28" s="613" t="s">
        <v>251</v>
      </c>
      <c r="Q28" s="615">
        <v>30183.84</v>
      </c>
    </row>
    <row r="29" spans="1:17" ht="11.25" customHeight="1">
      <c r="A29" s="686"/>
      <c r="B29" s="14">
        <v>9</v>
      </c>
      <c r="C29" s="15" t="s">
        <v>336</v>
      </c>
      <c r="D29" s="15" t="s">
        <v>288</v>
      </c>
      <c r="E29" s="15" t="s">
        <v>336</v>
      </c>
      <c r="F29" s="15" t="s">
        <v>288</v>
      </c>
      <c r="G29" s="25" t="s">
        <v>318</v>
      </c>
      <c r="H29" s="25" t="s">
        <v>318</v>
      </c>
      <c r="I29" s="25" t="s">
        <v>318</v>
      </c>
      <c r="J29" s="26" t="s">
        <v>318</v>
      </c>
      <c r="K29" s="379">
        <v>31077.27</v>
      </c>
      <c r="L29" s="478" t="s">
        <v>736</v>
      </c>
      <c r="M29" s="478" t="s">
        <v>288</v>
      </c>
      <c r="N29" s="386">
        <v>32217.372</v>
      </c>
      <c r="O29" s="612" t="s">
        <v>251</v>
      </c>
      <c r="P29" s="613" t="s">
        <v>251</v>
      </c>
      <c r="Q29" s="615">
        <v>31781.16</v>
      </c>
    </row>
    <row r="30" spans="1:17" ht="11.25" customHeight="1">
      <c r="A30" s="688"/>
      <c r="B30" s="18">
        <v>12</v>
      </c>
      <c r="C30" s="19" t="s">
        <v>337</v>
      </c>
      <c r="D30" s="19" t="s">
        <v>288</v>
      </c>
      <c r="E30" s="19" t="s">
        <v>337</v>
      </c>
      <c r="F30" s="19" t="s">
        <v>288</v>
      </c>
      <c r="G30" s="16" t="s">
        <v>318</v>
      </c>
      <c r="H30" s="16" t="s">
        <v>318</v>
      </c>
      <c r="I30" s="16" t="s">
        <v>318</v>
      </c>
      <c r="J30" s="17" t="s">
        <v>318</v>
      </c>
      <c r="K30" s="379">
        <v>32714.482500000002</v>
      </c>
      <c r="L30" s="478" t="s">
        <v>737</v>
      </c>
      <c r="M30" s="478" t="s">
        <v>288</v>
      </c>
      <c r="N30" s="386">
        <v>33048.710270100004</v>
      </c>
      <c r="O30" s="612" t="s">
        <v>251</v>
      </c>
      <c r="P30" s="613" t="s">
        <v>251</v>
      </c>
      <c r="Q30" s="615">
        <v>32601.242239363637</v>
      </c>
    </row>
    <row r="31" spans="1:17" ht="11.25" customHeight="1">
      <c r="A31" s="485"/>
      <c r="B31" s="18">
        <v>18</v>
      </c>
      <c r="C31" s="475"/>
      <c r="D31" s="475"/>
      <c r="E31" s="475"/>
      <c r="F31" s="475"/>
      <c r="G31" s="12"/>
      <c r="H31" s="12"/>
      <c r="I31" s="12"/>
      <c r="J31" s="13"/>
      <c r="K31" s="478" t="s">
        <v>507</v>
      </c>
      <c r="L31" s="478" t="s">
        <v>738</v>
      </c>
      <c r="M31" s="478" t="s">
        <v>288</v>
      </c>
      <c r="N31" s="386">
        <v>35794.8781722</v>
      </c>
      <c r="O31" s="612" t="s">
        <v>251</v>
      </c>
      <c r="P31" s="613" t="s">
        <v>251</v>
      </c>
      <c r="Q31" s="615">
        <v>35310.227984181816</v>
      </c>
    </row>
    <row r="32" spans="1:17" ht="11.25" customHeight="1">
      <c r="A32" s="485"/>
      <c r="B32" s="18">
        <v>24</v>
      </c>
      <c r="C32" s="475"/>
      <c r="D32" s="475"/>
      <c r="E32" s="475"/>
      <c r="F32" s="475"/>
      <c r="G32" s="12"/>
      <c r="H32" s="12"/>
      <c r="I32" s="12"/>
      <c r="J32" s="13"/>
      <c r="K32" s="478" t="s">
        <v>507</v>
      </c>
      <c r="L32" s="478" t="s">
        <v>739</v>
      </c>
      <c r="M32" s="478" t="s">
        <v>288</v>
      </c>
      <c r="N32" s="386">
        <v>38541.0460743</v>
      </c>
      <c r="O32" s="612" t="s">
        <v>251</v>
      </c>
      <c r="P32" s="613" t="s">
        <v>251</v>
      </c>
      <c r="Q32" s="615">
        <v>38019.213729</v>
      </c>
    </row>
    <row r="33" spans="1:17" ht="11.25" customHeight="1">
      <c r="A33" s="685" t="s">
        <v>338</v>
      </c>
      <c r="B33" s="20">
        <v>18</v>
      </c>
      <c r="C33" s="21" t="s">
        <v>339</v>
      </c>
      <c r="D33" s="21" t="s">
        <v>288</v>
      </c>
      <c r="E33" s="21" t="s">
        <v>339</v>
      </c>
      <c r="F33" s="21" t="s">
        <v>288</v>
      </c>
      <c r="G33" s="22" t="s">
        <v>318</v>
      </c>
      <c r="H33" s="22" t="s">
        <v>318</v>
      </c>
      <c r="I33" s="22" t="s">
        <v>318</v>
      </c>
      <c r="J33" s="23" t="s">
        <v>318</v>
      </c>
      <c r="K33" s="379">
        <v>36395.73</v>
      </c>
      <c r="L33" s="56" t="s">
        <v>318</v>
      </c>
      <c r="M33" s="56" t="s">
        <v>318</v>
      </c>
      <c r="N33" s="386">
        <v>37215.30984570001</v>
      </c>
      <c r="O33" s="612" t="s">
        <v>251</v>
      </c>
      <c r="P33" s="613" t="s">
        <v>251</v>
      </c>
      <c r="Q33" s="615">
        <v>36711.42750736364</v>
      </c>
    </row>
    <row r="34" spans="1:17" ht="11.25" customHeight="1">
      <c r="A34" s="688"/>
      <c r="B34" s="18">
        <v>24</v>
      </c>
      <c r="C34" s="29" t="s">
        <v>340</v>
      </c>
      <c r="D34" s="29" t="s">
        <v>288</v>
      </c>
      <c r="E34" s="29" t="s">
        <v>340</v>
      </c>
      <c r="F34" s="29" t="s">
        <v>288</v>
      </c>
      <c r="G34" s="30" t="s">
        <v>318</v>
      </c>
      <c r="H34" s="30" t="s">
        <v>318</v>
      </c>
      <c r="I34" s="30" t="s">
        <v>318</v>
      </c>
      <c r="J34" s="31" t="s">
        <v>318</v>
      </c>
      <c r="K34" s="379">
        <v>38777.13</v>
      </c>
      <c r="L34" s="56" t="s">
        <v>318</v>
      </c>
      <c r="M34" s="56" t="s">
        <v>318</v>
      </c>
      <c r="N34" s="386">
        <v>38186.240399999995</v>
      </c>
      <c r="O34" s="612" t="s">
        <v>251</v>
      </c>
      <c r="P34" s="613" t="s">
        <v>251</v>
      </c>
      <c r="Q34" s="615">
        <v>37669.212</v>
      </c>
    </row>
    <row r="35" spans="1:17" ht="11.25" customHeight="1">
      <c r="A35" s="699"/>
      <c r="B35" s="32">
        <v>7</v>
      </c>
      <c r="C35" s="33"/>
      <c r="D35" s="21"/>
      <c r="E35" s="380" t="s">
        <v>543</v>
      </c>
      <c r="F35" s="21" t="s">
        <v>288</v>
      </c>
      <c r="G35" s="22" t="s">
        <v>318</v>
      </c>
      <c r="H35" s="22" t="s">
        <v>318</v>
      </c>
      <c r="I35" s="22" t="s">
        <v>318</v>
      </c>
      <c r="J35" s="23" t="s">
        <v>318</v>
      </c>
      <c r="K35" s="379">
        <v>22680</v>
      </c>
      <c r="L35" s="56" t="s">
        <v>318</v>
      </c>
      <c r="M35" s="56" t="s">
        <v>318</v>
      </c>
      <c r="N35" s="386">
        <v>22334.4</v>
      </c>
      <c r="O35" s="612" t="s">
        <v>251</v>
      </c>
      <c r="P35" s="613" t="s">
        <v>251</v>
      </c>
      <c r="Q35" s="615">
        <v>22032</v>
      </c>
    </row>
    <row r="36" spans="1:17" ht="11.25" customHeight="1">
      <c r="A36" s="699"/>
      <c r="B36" s="32">
        <v>7</v>
      </c>
      <c r="C36" s="34" t="s">
        <v>544</v>
      </c>
      <c r="D36" s="11" t="s">
        <v>288</v>
      </c>
      <c r="E36" s="381" t="s">
        <v>545</v>
      </c>
      <c r="F36" s="11" t="s">
        <v>288</v>
      </c>
      <c r="G36" s="25" t="s">
        <v>318</v>
      </c>
      <c r="H36" s="25" t="s">
        <v>318</v>
      </c>
      <c r="I36" s="25" t="s">
        <v>318</v>
      </c>
      <c r="J36" s="26" t="s">
        <v>318</v>
      </c>
      <c r="K36" s="379">
        <v>23899.05</v>
      </c>
      <c r="L36" s="479" t="s">
        <v>318</v>
      </c>
      <c r="M36" s="479" t="s">
        <v>318</v>
      </c>
      <c r="N36" s="386">
        <v>23534.874000000003</v>
      </c>
      <c r="O36" s="612" t="s">
        <v>251</v>
      </c>
      <c r="P36" s="613" t="s">
        <v>251</v>
      </c>
      <c r="Q36" s="615">
        <v>23216.22</v>
      </c>
    </row>
    <row r="37" spans="1:17" ht="11.25" customHeight="1">
      <c r="A37" s="699"/>
      <c r="B37" s="14">
        <v>9</v>
      </c>
      <c r="C37" s="24" t="s">
        <v>546</v>
      </c>
      <c r="D37" s="15" t="s">
        <v>288</v>
      </c>
      <c r="E37" s="25" t="s">
        <v>547</v>
      </c>
      <c r="F37" s="15" t="s">
        <v>288</v>
      </c>
      <c r="G37" s="16" t="s">
        <v>318</v>
      </c>
      <c r="H37" s="16" t="s">
        <v>318</v>
      </c>
      <c r="I37" s="16" t="s">
        <v>318</v>
      </c>
      <c r="J37" s="17" t="s">
        <v>318</v>
      </c>
      <c r="K37" s="379">
        <v>27017.55</v>
      </c>
      <c r="L37" s="56" t="s">
        <v>318</v>
      </c>
      <c r="M37" s="56" t="s">
        <v>318</v>
      </c>
      <c r="N37" s="386">
        <v>26605.854000000003</v>
      </c>
      <c r="O37" s="612" t="s">
        <v>251</v>
      </c>
      <c r="P37" s="613" t="s">
        <v>251</v>
      </c>
      <c r="Q37" s="615">
        <v>26245.62</v>
      </c>
    </row>
    <row r="38" spans="1:17" ht="11.25" customHeight="1">
      <c r="A38" s="699"/>
      <c r="B38" s="14">
        <v>12</v>
      </c>
      <c r="C38" s="24" t="s">
        <v>548</v>
      </c>
      <c r="D38" s="15" t="s">
        <v>288</v>
      </c>
      <c r="E38" s="25" t="s">
        <v>549</v>
      </c>
      <c r="F38" s="15" t="s">
        <v>288</v>
      </c>
      <c r="G38" s="16" t="s">
        <v>318</v>
      </c>
      <c r="H38" s="16" t="s">
        <v>318</v>
      </c>
      <c r="I38" s="16" t="s">
        <v>318</v>
      </c>
      <c r="J38" s="17" t="s">
        <v>318</v>
      </c>
      <c r="K38" s="379">
        <v>29002.05</v>
      </c>
      <c r="L38" s="56" t="s">
        <v>318</v>
      </c>
      <c r="M38" s="56" t="s">
        <v>318</v>
      </c>
      <c r="N38" s="386">
        <v>28560.114</v>
      </c>
      <c r="O38" s="612" t="s">
        <v>251</v>
      </c>
      <c r="P38" s="613" t="s">
        <v>251</v>
      </c>
      <c r="Q38" s="615">
        <v>28173.42</v>
      </c>
    </row>
    <row r="39" spans="1:17" ht="11.25" customHeight="1">
      <c r="A39" s="699"/>
      <c r="B39" s="14">
        <v>15</v>
      </c>
      <c r="C39" s="24" t="s">
        <v>550</v>
      </c>
      <c r="D39" s="15" t="s">
        <v>288</v>
      </c>
      <c r="E39" s="25" t="s">
        <v>551</v>
      </c>
      <c r="F39" s="15" t="s">
        <v>288</v>
      </c>
      <c r="G39" s="16" t="s">
        <v>318</v>
      </c>
      <c r="H39" s="16" t="s">
        <v>318</v>
      </c>
      <c r="I39" s="16" t="s">
        <v>318</v>
      </c>
      <c r="J39" s="17" t="s">
        <v>318</v>
      </c>
      <c r="K39" s="379">
        <v>30277.8</v>
      </c>
      <c r="L39" s="56" t="s">
        <v>318</v>
      </c>
      <c r="M39" s="56" t="s">
        <v>318</v>
      </c>
      <c r="N39" s="386">
        <v>29816.424000000003</v>
      </c>
      <c r="O39" s="612" t="s">
        <v>251</v>
      </c>
      <c r="P39" s="613" t="s">
        <v>251</v>
      </c>
      <c r="Q39" s="615">
        <v>29412.72</v>
      </c>
    </row>
    <row r="40" spans="1:17" ht="11.25" customHeight="1">
      <c r="A40" s="699"/>
      <c r="B40" s="14">
        <v>18</v>
      </c>
      <c r="C40" s="24" t="s">
        <v>552</v>
      </c>
      <c r="D40" s="15" t="s">
        <v>288</v>
      </c>
      <c r="E40" s="25" t="s">
        <v>553</v>
      </c>
      <c r="F40" s="15" t="s">
        <v>288</v>
      </c>
      <c r="G40" s="16" t="s">
        <v>318</v>
      </c>
      <c r="H40" s="16" t="s">
        <v>318</v>
      </c>
      <c r="I40" s="16" t="s">
        <v>318</v>
      </c>
      <c r="J40" s="17" t="s">
        <v>318</v>
      </c>
      <c r="K40" s="379">
        <v>32205.6</v>
      </c>
      <c r="L40" s="56" t="s">
        <v>318</v>
      </c>
      <c r="M40" s="56" t="s">
        <v>318</v>
      </c>
      <c r="N40" s="386">
        <v>31714.847999999998</v>
      </c>
      <c r="O40" s="612" t="s">
        <v>251</v>
      </c>
      <c r="P40" s="613" t="s">
        <v>251</v>
      </c>
      <c r="Q40" s="615">
        <v>31592.16</v>
      </c>
    </row>
    <row r="41" spans="1:17" ht="11.25" customHeight="1">
      <c r="A41" s="699"/>
      <c r="B41" s="14">
        <v>24</v>
      </c>
      <c r="C41" s="24" t="s">
        <v>341</v>
      </c>
      <c r="D41" s="15" t="s">
        <v>288</v>
      </c>
      <c r="E41" s="24" t="s">
        <v>341</v>
      </c>
      <c r="F41" s="15" t="s">
        <v>288</v>
      </c>
      <c r="G41" s="25" t="s">
        <v>318</v>
      </c>
      <c r="H41" s="25" t="s">
        <v>318</v>
      </c>
      <c r="I41" s="25" t="s">
        <v>318</v>
      </c>
      <c r="J41" s="26" t="s">
        <v>318</v>
      </c>
      <c r="K41" s="379">
        <v>36089.55</v>
      </c>
      <c r="L41" s="479" t="s">
        <v>318</v>
      </c>
      <c r="M41" s="479" t="s">
        <v>318</v>
      </c>
      <c r="N41" s="386">
        <v>35539.614</v>
      </c>
      <c r="O41" s="612" t="s">
        <v>251</v>
      </c>
      <c r="P41" s="613" t="s">
        <v>251</v>
      </c>
      <c r="Q41" s="615">
        <v>35058.42</v>
      </c>
    </row>
    <row r="42" spans="1:17" ht="11.25" customHeight="1">
      <c r="A42" s="699"/>
      <c r="B42" s="14">
        <v>28</v>
      </c>
      <c r="C42" s="24" t="s">
        <v>342</v>
      </c>
      <c r="D42" s="15" t="s">
        <v>288</v>
      </c>
      <c r="E42" s="24" t="s">
        <v>342</v>
      </c>
      <c r="F42" s="15" t="s">
        <v>288</v>
      </c>
      <c r="G42" s="25" t="s">
        <v>318</v>
      </c>
      <c r="H42" s="25" t="s">
        <v>318</v>
      </c>
      <c r="I42" s="25" t="s">
        <v>318</v>
      </c>
      <c r="J42" s="26" t="s">
        <v>318</v>
      </c>
      <c r="K42" s="379">
        <v>38782.8</v>
      </c>
      <c r="L42" s="479" t="s">
        <v>318</v>
      </c>
      <c r="M42" s="479" t="s">
        <v>318</v>
      </c>
      <c r="N42" s="386">
        <v>38191.824</v>
      </c>
      <c r="O42" s="612" t="s">
        <v>251</v>
      </c>
      <c r="P42" s="613" t="s">
        <v>251</v>
      </c>
      <c r="Q42" s="615">
        <v>37674.72</v>
      </c>
    </row>
    <row r="43" spans="1:17" ht="11.25" customHeight="1">
      <c r="A43" s="699"/>
      <c r="B43" s="14">
        <v>36</v>
      </c>
      <c r="C43" s="24" t="s">
        <v>343</v>
      </c>
      <c r="D43" s="15" t="s">
        <v>288</v>
      </c>
      <c r="E43" s="24" t="s">
        <v>343</v>
      </c>
      <c r="F43" s="15" t="s">
        <v>288</v>
      </c>
      <c r="G43" s="25" t="s">
        <v>318</v>
      </c>
      <c r="H43" s="25" t="s">
        <v>318</v>
      </c>
      <c r="I43" s="25" t="s">
        <v>318</v>
      </c>
      <c r="J43" s="26" t="s">
        <v>318</v>
      </c>
      <c r="K43" s="379">
        <v>40370.4</v>
      </c>
      <c r="L43" s="479" t="s">
        <v>318</v>
      </c>
      <c r="M43" s="479" t="s">
        <v>318</v>
      </c>
      <c r="N43" s="386">
        <v>39755.231999999996</v>
      </c>
      <c r="O43" s="612" t="s">
        <v>251</v>
      </c>
      <c r="P43" s="613" t="s">
        <v>251</v>
      </c>
      <c r="Q43" s="615">
        <v>39601.44</v>
      </c>
    </row>
    <row r="44" spans="1:17" ht="11.25" customHeight="1">
      <c r="A44" s="699"/>
      <c r="B44" s="14">
        <v>42</v>
      </c>
      <c r="C44" s="24" t="s">
        <v>344</v>
      </c>
      <c r="D44" s="15" t="s">
        <v>288</v>
      </c>
      <c r="E44" s="24" t="s">
        <v>344</v>
      </c>
      <c r="F44" s="15" t="s">
        <v>288</v>
      </c>
      <c r="G44" s="25" t="s">
        <v>318</v>
      </c>
      <c r="H44" s="25" t="s">
        <v>318</v>
      </c>
      <c r="I44" s="25" t="s">
        <v>318</v>
      </c>
      <c r="J44" s="26" t="s">
        <v>318</v>
      </c>
      <c r="K44" s="379">
        <v>42213.15</v>
      </c>
      <c r="L44" s="479" t="s">
        <v>318</v>
      </c>
      <c r="M44" s="479" t="s">
        <v>318</v>
      </c>
      <c r="N44" s="386">
        <v>41569.902</v>
      </c>
      <c r="O44" s="612" t="s">
        <v>251</v>
      </c>
      <c r="P44" s="613" t="s">
        <v>251</v>
      </c>
      <c r="Q44" s="615">
        <v>41007.06</v>
      </c>
    </row>
    <row r="45" spans="1:17" ht="11.25" customHeight="1">
      <c r="A45" s="700"/>
      <c r="B45" s="18">
        <v>48</v>
      </c>
      <c r="C45" s="35" t="s">
        <v>345</v>
      </c>
      <c r="D45" s="19" t="s">
        <v>288</v>
      </c>
      <c r="E45" s="35" t="s">
        <v>345</v>
      </c>
      <c r="F45" s="19" t="s">
        <v>288</v>
      </c>
      <c r="G45" s="36" t="s">
        <v>318</v>
      </c>
      <c r="H45" s="36" t="s">
        <v>318</v>
      </c>
      <c r="I45" s="36" t="s">
        <v>318</v>
      </c>
      <c r="J45" s="37" t="s">
        <v>318</v>
      </c>
      <c r="K45" s="379">
        <v>43885.8</v>
      </c>
      <c r="L45" s="479" t="s">
        <v>318</v>
      </c>
      <c r="M45" s="479" t="s">
        <v>318</v>
      </c>
      <c r="N45" s="386">
        <v>43217.064</v>
      </c>
      <c r="O45" s="612" t="s">
        <v>251</v>
      </c>
      <c r="P45" s="613" t="s">
        <v>251</v>
      </c>
      <c r="Q45" s="615">
        <v>42631.92</v>
      </c>
    </row>
    <row r="46" spans="1:17" ht="11.25" customHeight="1">
      <c r="A46" s="685" t="s">
        <v>346</v>
      </c>
      <c r="B46" s="20">
        <v>9</v>
      </c>
      <c r="C46" s="21" t="s">
        <v>347</v>
      </c>
      <c r="D46" s="21" t="s">
        <v>288</v>
      </c>
      <c r="E46" s="21" t="s">
        <v>347</v>
      </c>
      <c r="F46" s="21" t="s">
        <v>288</v>
      </c>
      <c r="G46" s="22" t="s">
        <v>318</v>
      </c>
      <c r="H46" s="22" t="s">
        <v>318</v>
      </c>
      <c r="I46" s="22" t="s">
        <v>318</v>
      </c>
      <c r="J46" s="23" t="s">
        <v>318</v>
      </c>
      <c r="K46" s="379">
        <v>27025.662461538457</v>
      </c>
      <c r="L46" s="479" t="s">
        <v>318</v>
      </c>
      <c r="M46" s="479" t="s">
        <v>318</v>
      </c>
      <c r="N46" s="386">
        <v>26613.842843076916</v>
      </c>
      <c r="O46" s="612" t="s">
        <v>251</v>
      </c>
      <c r="P46" s="613" t="s">
        <v>251</v>
      </c>
      <c r="Q46" s="615">
        <v>26253.500676923075</v>
      </c>
    </row>
    <row r="47" spans="1:17" ht="11.25" customHeight="1">
      <c r="A47" s="686"/>
      <c r="B47" s="14">
        <v>12</v>
      </c>
      <c r="C47" s="15" t="s">
        <v>348</v>
      </c>
      <c r="D47" s="15" t="s">
        <v>288</v>
      </c>
      <c r="E47" s="15" t="s">
        <v>348</v>
      </c>
      <c r="F47" s="15" t="s">
        <v>288</v>
      </c>
      <c r="G47" s="16" t="s">
        <v>318</v>
      </c>
      <c r="H47" s="16" t="s">
        <v>318</v>
      </c>
      <c r="I47" s="16" t="s">
        <v>318</v>
      </c>
      <c r="J47" s="17" t="s">
        <v>318</v>
      </c>
      <c r="K47" s="379">
        <v>30511.75292307692</v>
      </c>
      <c r="L47" s="479" t="s">
        <v>318</v>
      </c>
      <c r="M47" s="479" t="s">
        <v>318</v>
      </c>
      <c r="N47" s="386">
        <v>30046.81192615384</v>
      </c>
      <c r="O47" s="612" t="s">
        <v>251</v>
      </c>
      <c r="P47" s="613" t="s">
        <v>251</v>
      </c>
      <c r="Q47" s="615">
        <v>29639.98855384615</v>
      </c>
    </row>
    <row r="48" spans="1:17" ht="11.25" customHeight="1">
      <c r="A48" s="686"/>
      <c r="B48" s="14">
        <v>18</v>
      </c>
      <c r="C48" s="15" t="s">
        <v>349</v>
      </c>
      <c r="D48" s="15" t="s">
        <v>288</v>
      </c>
      <c r="E48" s="15" t="s">
        <v>349</v>
      </c>
      <c r="F48" s="15" t="s">
        <v>288</v>
      </c>
      <c r="G48" s="16" t="s">
        <v>318</v>
      </c>
      <c r="H48" s="16" t="s">
        <v>318</v>
      </c>
      <c r="I48" s="16" t="s">
        <v>318</v>
      </c>
      <c r="J48" s="17" t="s">
        <v>318</v>
      </c>
      <c r="K48" s="379">
        <v>36615.58425</v>
      </c>
      <c r="L48" s="479" t="s">
        <v>318</v>
      </c>
      <c r="M48" s="479" t="s">
        <v>318</v>
      </c>
      <c r="N48" s="386">
        <v>36057.63249</v>
      </c>
      <c r="O48" s="612" t="s">
        <v>251</v>
      </c>
      <c r="P48" s="613" t="s">
        <v>251</v>
      </c>
      <c r="Q48" s="615">
        <v>35569.4247</v>
      </c>
    </row>
    <row r="49" spans="1:17" ht="11.25" customHeight="1">
      <c r="A49" s="687"/>
      <c r="B49" s="18">
        <v>24</v>
      </c>
      <c r="C49" s="19" t="s">
        <v>350</v>
      </c>
      <c r="D49" s="19" t="s">
        <v>288</v>
      </c>
      <c r="E49" s="19" t="s">
        <v>350</v>
      </c>
      <c r="F49" s="19" t="s">
        <v>288</v>
      </c>
      <c r="G49" s="27" t="s">
        <v>318</v>
      </c>
      <c r="H49" s="27" t="s">
        <v>318</v>
      </c>
      <c r="I49" s="27" t="s">
        <v>318</v>
      </c>
      <c r="J49" s="28" t="s">
        <v>318</v>
      </c>
      <c r="K49" s="379">
        <v>38184.113423076924</v>
      </c>
      <c r="L49" s="479" t="s">
        <v>318</v>
      </c>
      <c r="M49" s="479" t="s">
        <v>318</v>
      </c>
      <c r="N49" s="386">
        <v>37602.26026615385</v>
      </c>
      <c r="O49" s="612" t="s">
        <v>251</v>
      </c>
      <c r="P49" s="613" t="s">
        <v>251</v>
      </c>
      <c r="Q49" s="615">
        <v>37456.79697692308</v>
      </c>
    </row>
    <row r="50" spans="1:17" ht="11.25" customHeight="1">
      <c r="A50" s="687"/>
      <c r="B50" s="494">
        <v>36</v>
      </c>
      <c r="C50" s="29"/>
      <c r="D50" s="29"/>
      <c r="E50" s="29"/>
      <c r="F50" s="29"/>
      <c r="G50" s="30"/>
      <c r="H50" s="30"/>
      <c r="I50" s="30"/>
      <c r="J50" s="31"/>
      <c r="K50" s="478" t="s">
        <v>507</v>
      </c>
      <c r="L50" s="478" t="s">
        <v>753</v>
      </c>
      <c r="M50" s="495" t="s">
        <v>288</v>
      </c>
      <c r="N50" s="386">
        <v>38297.90208107769</v>
      </c>
      <c r="O50" s="612" t="s">
        <v>251</v>
      </c>
      <c r="P50" s="613" t="s">
        <v>251</v>
      </c>
      <c r="Q50" s="615">
        <v>37779.361820792314</v>
      </c>
    </row>
    <row r="51" spans="1:17" ht="11.25" customHeight="1">
      <c r="A51" s="688"/>
      <c r="B51" s="18">
        <v>48</v>
      </c>
      <c r="C51" s="19"/>
      <c r="D51" s="19"/>
      <c r="E51" s="19"/>
      <c r="F51" s="19"/>
      <c r="G51" s="27"/>
      <c r="H51" s="27"/>
      <c r="I51" s="27"/>
      <c r="J51" s="28"/>
      <c r="K51" s="478" t="s">
        <v>507</v>
      </c>
      <c r="L51" s="478" t="s">
        <v>754</v>
      </c>
      <c r="M51" s="495" t="s">
        <v>288</v>
      </c>
      <c r="N51" s="386">
        <v>40212.79718513159</v>
      </c>
      <c r="O51" s="612" t="s">
        <v>251</v>
      </c>
      <c r="P51" s="613" t="s">
        <v>251</v>
      </c>
      <c r="Q51" s="615">
        <v>40135.016146088776</v>
      </c>
    </row>
    <row r="52" spans="1:17" ht="11.25" customHeight="1">
      <c r="A52" s="685" t="s">
        <v>351</v>
      </c>
      <c r="B52" s="20">
        <v>7</v>
      </c>
      <c r="C52" s="21" t="s">
        <v>352</v>
      </c>
      <c r="D52" s="21" t="s">
        <v>288</v>
      </c>
      <c r="E52" s="21" t="s">
        <v>352</v>
      </c>
      <c r="F52" s="21" t="s">
        <v>288</v>
      </c>
      <c r="G52" s="22" t="s">
        <v>318</v>
      </c>
      <c r="H52" s="22" t="s">
        <v>318</v>
      </c>
      <c r="I52" s="22" t="s">
        <v>318</v>
      </c>
      <c r="J52" s="23" t="s">
        <v>318</v>
      </c>
      <c r="K52" s="379">
        <v>35023.15384615385</v>
      </c>
      <c r="L52" s="56" t="s">
        <v>318</v>
      </c>
      <c r="M52" s="56" t="s">
        <v>318</v>
      </c>
      <c r="N52" s="486">
        <v>34489.46769230769</v>
      </c>
      <c r="O52" s="612" t="s">
        <v>251</v>
      </c>
      <c r="P52" s="613" t="s">
        <v>251</v>
      </c>
      <c r="Q52" s="615">
        <v>34022.49230769231</v>
      </c>
    </row>
    <row r="53" spans="1:17" ht="11.25" customHeight="1">
      <c r="A53" s="686"/>
      <c r="B53" s="14">
        <v>9</v>
      </c>
      <c r="C53" s="15" t="s">
        <v>353</v>
      </c>
      <c r="D53" s="15" t="s">
        <v>288</v>
      </c>
      <c r="E53" s="15" t="s">
        <v>353</v>
      </c>
      <c r="F53" s="15" t="s">
        <v>288</v>
      </c>
      <c r="G53" s="16" t="s">
        <v>318</v>
      </c>
      <c r="H53" s="16" t="s">
        <v>318</v>
      </c>
      <c r="I53" s="16" t="s">
        <v>318</v>
      </c>
      <c r="J53" s="17" t="s">
        <v>318</v>
      </c>
      <c r="K53" s="379">
        <v>36255.28846153847</v>
      </c>
      <c r="L53" s="479" t="s">
        <v>318</v>
      </c>
      <c r="M53" s="479" t="s">
        <v>318</v>
      </c>
      <c r="N53" s="486">
        <v>35702.82692307693</v>
      </c>
      <c r="O53" s="612" t="s">
        <v>251</v>
      </c>
      <c r="P53" s="613" t="s">
        <v>251</v>
      </c>
      <c r="Q53" s="615">
        <v>35668.29807692308</v>
      </c>
    </row>
    <row r="54" spans="1:17" ht="11.25" customHeight="1">
      <c r="A54" s="686"/>
      <c r="B54" s="14">
        <v>12</v>
      </c>
      <c r="C54" s="15" t="s">
        <v>354</v>
      </c>
      <c r="D54" s="15" t="s">
        <v>288</v>
      </c>
      <c r="E54" s="15" t="s">
        <v>354</v>
      </c>
      <c r="F54" s="15" t="s">
        <v>288</v>
      </c>
      <c r="G54" s="16" t="s">
        <v>318</v>
      </c>
      <c r="H54" s="16" t="s">
        <v>318</v>
      </c>
      <c r="I54" s="16" t="s">
        <v>318</v>
      </c>
      <c r="J54" s="17" t="s">
        <v>318</v>
      </c>
      <c r="K54" s="379">
        <v>37454.71153846154</v>
      </c>
      <c r="L54" s="56" t="s">
        <v>318</v>
      </c>
      <c r="M54" s="56" t="s">
        <v>318</v>
      </c>
      <c r="N54" s="486">
        <v>36883.973076923074</v>
      </c>
      <c r="O54" s="612" t="s">
        <v>251</v>
      </c>
      <c r="P54" s="613" t="s">
        <v>251</v>
      </c>
      <c r="Q54" s="615">
        <v>36384.57692307692</v>
      </c>
    </row>
    <row r="55" spans="1:17" ht="11.25" customHeight="1">
      <c r="A55" s="686"/>
      <c r="B55" s="14">
        <v>15</v>
      </c>
      <c r="C55" s="15" t="s">
        <v>355</v>
      </c>
      <c r="D55" s="15" t="s">
        <v>288</v>
      </c>
      <c r="E55" s="15" t="s">
        <v>355</v>
      </c>
      <c r="F55" s="15" t="s">
        <v>288</v>
      </c>
      <c r="G55" s="16" t="s">
        <v>318</v>
      </c>
      <c r="H55" s="16" t="s">
        <v>318</v>
      </c>
      <c r="I55" s="16" t="s">
        <v>318</v>
      </c>
      <c r="J55" s="17" t="s">
        <v>318</v>
      </c>
      <c r="K55" s="379">
        <v>38632.32692307692</v>
      </c>
      <c r="L55" s="56" t="s">
        <v>318</v>
      </c>
      <c r="M55" s="56" t="s">
        <v>318</v>
      </c>
      <c r="N55" s="486">
        <v>38043.64384615385</v>
      </c>
      <c r="O55" s="612" t="s">
        <v>251</v>
      </c>
      <c r="P55" s="613" t="s">
        <v>251</v>
      </c>
      <c r="Q55" s="615">
        <v>37528.54615384615</v>
      </c>
    </row>
    <row r="56" spans="1:17" ht="11.25" customHeight="1">
      <c r="A56" s="686"/>
      <c r="B56" s="14">
        <v>18</v>
      </c>
      <c r="C56" s="15" t="s">
        <v>356</v>
      </c>
      <c r="D56" s="15" t="s">
        <v>288</v>
      </c>
      <c r="E56" s="15" t="s">
        <v>356</v>
      </c>
      <c r="F56" s="15" t="s">
        <v>288</v>
      </c>
      <c r="G56" s="16" t="s">
        <v>318</v>
      </c>
      <c r="H56" s="16" t="s">
        <v>318</v>
      </c>
      <c r="I56" s="16" t="s">
        <v>318</v>
      </c>
      <c r="J56" s="17" t="s">
        <v>318</v>
      </c>
      <c r="K56" s="379">
        <v>39665.91340384615</v>
      </c>
      <c r="L56" s="56" t="s">
        <v>318</v>
      </c>
      <c r="M56" s="56" t="s">
        <v>318</v>
      </c>
      <c r="N56" s="486">
        <v>39061.480437692306</v>
      </c>
      <c r="O56" s="612" t="s">
        <v>251</v>
      </c>
      <c r="P56" s="613" t="s">
        <v>251</v>
      </c>
      <c r="Q56" s="615">
        <v>38532.601592307685</v>
      </c>
    </row>
    <row r="57" spans="1:17" ht="11.25" customHeight="1">
      <c r="A57" s="686"/>
      <c r="B57" s="14">
        <v>24</v>
      </c>
      <c r="C57" s="15" t="s">
        <v>357</v>
      </c>
      <c r="D57" s="15" t="s">
        <v>288</v>
      </c>
      <c r="E57" s="15" t="s">
        <v>357</v>
      </c>
      <c r="F57" s="15" t="s">
        <v>288</v>
      </c>
      <c r="G57" s="16" t="s">
        <v>318</v>
      </c>
      <c r="H57" s="16" t="s">
        <v>318</v>
      </c>
      <c r="I57" s="16" t="s">
        <v>318</v>
      </c>
      <c r="J57" s="17" t="s">
        <v>318</v>
      </c>
      <c r="K57" s="379">
        <v>40538.49369230769</v>
      </c>
      <c r="L57" s="56" t="s">
        <v>318</v>
      </c>
      <c r="M57" s="56" t="s">
        <v>318</v>
      </c>
      <c r="N57" s="486">
        <v>39920.76426461538</v>
      </c>
      <c r="O57" s="612" t="s">
        <v>251</v>
      </c>
      <c r="P57" s="613" t="s">
        <v>251</v>
      </c>
      <c r="Q57" s="615">
        <v>39766.33190769231</v>
      </c>
    </row>
    <row r="58" spans="1:17" ht="11.25" customHeight="1">
      <c r="A58" s="686"/>
      <c r="B58" s="14">
        <v>28</v>
      </c>
      <c r="C58" s="15" t="s">
        <v>358</v>
      </c>
      <c r="D58" s="15" t="s">
        <v>288</v>
      </c>
      <c r="E58" s="15" t="s">
        <v>358</v>
      </c>
      <c r="F58" s="15" t="s">
        <v>288</v>
      </c>
      <c r="G58" s="16" t="s">
        <v>318</v>
      </c>
      <c r="H58" s="16" t="s">
        <v>318</v>
      </c>
      <c r="I58" s="16" t="s">
        <v>318</v>
      </c>
      <c r="J58" s="17" t="s">
        <v>318</v>
      </c>
      <c r="K58" s="379">
        <v>43239.79073076923</v>
      </c>
      <c r="L58" s="479" t="s">
        <v>318</v>
      </c>
      <c r="M58" s="479" t="s">
        <v>318</v>
      </c>
      <c r="N58" s="486">
        <v>42580.89868153846</v>
      </c>
      <c r="O58" s="612" t="s">
        <v>251</v>
      </c>
      <c r="P58" s="613" t="s">
        <v>251</v>
      </c>
      <c r="Q58" s="615">
        <v>42416.17566923077</v>
      </c>
    </row>
    <row r="59" spans="1:17" ht="11.25" customHeight="1">
      <c r="A59" s="686"/>
      <c r="B59" s="14">
        <v>36</v>
      </c>
      <c r="C59" s="15" t="s">
        <v>359</v>
      </c>
      <c r="D59" s="15" t="s">
        <v>288</v>
      </c>
      <c r="E59" s="15" t="s">
        <v>359</v>
      </c>
      <c r="F59" s="15" t="s">
        <v>288</v>
      </c>
      <c r="G59" s="16" t="s">
        <v>318</v>
      </c>
      <c r="H59" s="16" t="s">
        <v>318</v>
      </c>
      <c r="I59" s="16" t="s">
        <v>318</v>
      </c>
      <c r="J59" s="17" t="s">
        <v>318</v>
      </c>
      <c r="K59" s="379">
        <v>50998.88042307693</v>
      </c>
      <c r="L59" s="479" t="s">
        <v>318</v>
      </c>
      <c r="M59" s="479" t="s">
        <v>318</v>
      </c>
      <c r="N59" s="486">
        <v>50221.754626153845</v>
      </c>
      <c r="O59" s="612" t="s">
        <v>251</v>
      </c>
      <c r="P59" s="613" t="s">
        <v>251</v>
      </c>
      <c r="Q59" s="615">
        <v>50027.47317692308</v>
      </c>
    </row>
    <row r="60" spans="1:17" ht="11.25" customHeight="1">
      <c r="A60" s="686"/>
      <c r="B60" s="14">
        <v>42</v>
      </c>
      <c r="C60" s="15" t="s">
        <v>360</v>
      </c>
      <c r="D60" s="15" t="s">
        <v>288</v>
      </c>
      <c r="E60" s="15" t="s">
        <v>360</v>
      </c>
      <c r="F60" s="15" t="s">
        <v>288</v>
      </c>
      <c r="G60" s="16" t="s">
        <v>318</v>
      </c>
      <c r="H60" s="16" t="s">
        <v>318</v>
      </c>
      <c r="I60" s="16" t="s">
        <v>318</v>
      </c>
      <c r="J60" s="17" t="s">
        <v>318</v>
      </c>
      <c r="K60" s="379">
        <v>52307.222019230765</v>
      </c>
      <c r="L60" s="479" t="s">
        <v>318</v>
      </c>
      <c r="M60" s="479" t="s">
        <v>318</v>
      </c>
      <c r="N60" s="486">
        <v>51510.15958846153</v>
      </c>
      <c r="O60" s="612" t="s">
        <v>251</v>
      </c>
      <c r="P60" s="613" t="s">
        <v>251</v>
      </c>
      <c r="Q60" s="615">
        <v>51310.89398076923</v>
      </c>
    </row>
    <row r="61" spans="1:17" ht="11.25" customHeight="1">
      <c r="A61" s="686"/>
      <c r="B61" s="14">
        <v>48</v>
      </c>
      <c r="C61" s="15" t="s">
        <v>361</v>
      </c>
      <c r="D61" s="15" t="s">
        <v>288</v>
      </c>
      <c r="E61" s="15" t="s">
        <v>361</v>
      </c>
      <c r="F61" s="15" t="s">
        <v>288</v>
      </c>
      <c r="G61" s="16" t="s">
        <v>318</v>
      </c>
      <c r="H61" s="16" t="s">
        <v>318</v>
      </c>
      <c r="I61" s="16" t="s">
        <v>318</v>
      </c>
      <c r="J61" s="17" t="s">
        <v>318</v>
      </c>
      <c r="K61" s="379">
        <v>49430.40576923077</v>
      </c>
      <c r="L61" s="479" t="s">
        <v>318</v>
      </c>
      <c r="M61" s="479" t="s">
        <v>318</v>
      </c>
      <c r="N61" s="486">
        <v>53054.57932182691</v>
      </c>
      <c r="O61" s="612" t="s">
        <v>251</v>
      </c>
      <c r="P61" s="613" t="s">
        <v>251</v>
      </c>
      <c r="Q61" s="615">
        <v>52849.33916971153</v>
      </c>
    </row>
    <row r="62" spans="1:17" ht="11.25" customHeight="1">
      <c r="A62" s="686"/>
      <c r="B62" s="14">
        <v>54</v>
      </c>
      <c r="C62" s="15"/>
      <c r="D62" s="15"/>
      <c r="E62" s="15"/>
      <c r="F62" s="15"/>
      <c r="G62" s="16"/>
      <c r="H62" s="16"/>
      <c r="I62" s="16"/>
      <c r="J62" s="17"/>
      <c r="K62" s="478" t="s">
        <v>507</v>
      </c>
      <c r="L62" s="479" t="s">
        <v>740</v>
      </c>
      <c r="M62" s="479" t="s">
        <v>288</v>
      </c>
      <c r="N62" s="486">
        <v>55707.30828791826</v>
      </c>
      <c r="O62" s="612" t="s">
        <v>251</v>
      </c>
      <c r="P62" s="613" t="s">
        <v>251</v>
      </c>
      <c r="Q62" s="615">
        <v>55491.80612819711</v>
      </c>
    </row>
    <row r="63" spans="1:17" ht="11.25" customHeight="1">
      <c r="A63" s="686"/>
      <c r="B63" s="14">
        <v>76</v>
      </c>
      <c r="C63" s="15" t="s">
        <v>362</v>
      </c>
      <c r="D63" s="15" t="s">
        <v>288</v>
      </c>
      <c r="E63" s="15" t="s">
        <v>362</v>
      </c>
      <c r="F63" s="15" t="s">
        <v>288</v>
      </c>
      <c r="G63" s="16" t="s">
        <v>318</v>
      </c>
      <c r="H63" s="16" t="s">
        <v>318</v>
      </c>
      <c r="I63" s="16" t="s">
        <v>318</v>
      </c>
      <c r="J63" s="17" t="s">
        <v>318</v>
      </c>
      <c r="K63" s="379">
        <v>101841.92307692308</v>
      </c>
      <c r="L63" s="479" t="s">
        <v>318</v>
      </c>
      <c r="M63" s="479" t="s">
        <v>318</v>
      </c>
      <c r="N63" s="486">
        <v>100290.04615384615</v>
      </c>
      <c r="O63" s="612" t="s">
        <v>1063</v>
      </c>
      <c r="P63" s="613" t="s">
        <v>288</v>
      </c>
      <c r="Q63" s="615">
        <v>99902.07692307692</v>
      </c>
    </row>
    <row r="64" spans="1:17" ht="11.25" customHeight="1">
      <c r="A64" s="688"/>
      <c r="B64" s="18">
        <v>96</v>
      </c>
      <c r="C64" s="19" t="s">
        <v>363</v>
      </c>
      <c r="D64" s="19" t="s">
        <v>288</v>
      </c>
      <c r="E64" s="19" t="s">
        <v>363</v>
      </c>
      <c r="F64" s="19" t="s">
        <v>288</v>
      </c>
      <c r="G64" s="27" t="s">
        <v>318</v>
      </c>
      <c r="H64" s="27" t="s">
        <v>318</v>
      </c>
      <c r="I64" s="27" t="s">
        <v>318</v>
      </c>
      <c r="J64" s="28" t="s">
        <v>318</v>
      </c>
      <c r="K64" s="379">
        <v>108929.42307692308</v>
      </c>
      <c r="L64" s="479" t="s">
        <v>318</v>
      </c>
      <c r="M64" s="479" t="s">
        <v>318</v>
      </c>
      <c r="N64" s="486">
        <v>107269.54615384615</v>
      </c>
      <c r="O64" s="612" t="s">
        <v>1064</v>
      </c>
      <c r="P64" s="613" t="s">
        <v>288</v>
      </c>
      <c r="Q64" s="615">
        <v>106854.57692307692</v>
      </c>
    </row>
    <row r="65" spans="1:17" ht="11.25" customHeight="1">
      <c r="A65" s="685" t="s">
        <v>364</v>
      </c>
      <c r="B65" s="20">
        <v>7</v>
      </c>
      <c r="C65" s="21" t="s">
        <v>365</v>
      </c>
      <c r="D65" s="21" t="s">
        <v>554</v>
      </c>
      <c r="E65" s="21" t="s">
        <v>365</v>
      </c>
      <c r="F65" s="21" t="s">
        <v>555</v>
      </c>
      <c r="G65" s="22" t="s">
        <v>318</v>
      </c>
      <c r="H65" s="22" t="s">
        <v>318</v>
      </c>
      <c r="I65" s="22" t="s">
        <v>318</v>
      </c>
      <c r="J65" s="23" t="s">
        <v>318</v>
      </c>
      <c r="K65" s="379">
        <v>19646.55</v>
      </c>
      <c r="L65" s="478" t="s">
        <v>741</v>
      </c>
      <c r="M65" s="478" t="s">
        <v>747</v>
      </c>
      <c r="N65" s="386">
        <v>19347.174000000003</v>
      </c>
      <c r="O65" s="612" t="s">
        <v>251</v>
      </c>
      <c r="P65" s="613" t="s">
        <v>251</v>
      </c>
      <c r="Q65" s="615">
        <v>19272.33</v>
      </c>
    </row>
    <row r="66" spans="1:17" ht="11.25" customHeight="1">
      <c r="A66" s="686"/>
      <c r="B66" s="14">
        <v>9</v>
      </c>
      <c r="C66" s="15" t="s">
        <v>366</v>
      </c>
      <c r="D66" s="15" t="s">
        <v>554</v>
      </c>
      <c r="E66" s="15" t="s">
        <v>366</v>
      </c>
      <c r="F66" s="15" t="s">
        <v>555</v>
      </c>
      <c r="G66" s="22" t="s">
        <v>318</v>
      </c>
      <c r="H66" s="16" t="s">
        <v>318</v>
      </c>
      <c r="I66" s="22" t="s">
        <v>318</v>
      </c>
      <c r="J66" s="17" t="s">
        <v>318</v>
      </c>
      <c r="K66" s="379">
        <v>21857.85</v>
      </c>
      <c r="L66" s="478" t="s">
        <v>742</v>
      </c>
      <c r="M66" s="478" t="s">
        <v>747</v>
      </c>
      <c r="N66" s="386">
        <v>21524.778000000002</v>
      </c>
      <c r="O66" s="612" t="s">
        <v>251</v>
      </c>
      <c r="P66" s="613" t="s">
        <v>251</v>
      </c>
      <c r="Q66" s="615">
        <v>21233.34</v>
      </c>
    </row>
    <row r="67" spans="1:17" ht="11.25" customHeight="1">
      <c r="A67" s="686"/>
      <c r="B67" s="14">
        <v>12</v>
      </c>
      <c r="C67" s="15" t="s">
        <v>367</v>
      </c>
      <c r="D67" s="15" t="s">
        <v>554</v>
      </c>
      <c r="E67" s="15" t="s">
        <v>367</v>
      </c>
      <c r="F67" s="15" t="s">
        <v>555</v>
      </c>
      <c r="G67" s="22" t="s">
        <v>318</v>
      </c>
      <c r="H67" s="16" t="s">
        <v>318</v>
      </c>
      <c r="I67" s="22" t="s">
        <v>318</v>
      </c>
      <c r="J67" s="17" t="s">
        <v>318</v>
      </c>
      <c r="K67" s="379">
        <v>22566.6</v>
      </c>
      <c r="L67" s="478" t="s">
        <v>743</v>
      </c>
      <c r="M67" s="478" t="s">
        <v>747</v>
      </c>
      <c r="N67" s="386">
        <v>22222.728000000003</v>
      </c>
      <c r="O67" s="612" t="s">
        <v>251</v>
      </c>
      <c r="P67" s="613" t="s">
        <v>251</v>
      </c>
      <c r="Q67" s="615">
        <v>21921.84</v>
      </c>
    </row>
    <row r="68" spans="1:17" ht="11.25" customHeight="1">
      <c r="A68" s="686"/>
      <c r="B68" s="14">
        <v>15</v>
      </c>
      <c r="C68" s="15" t="s">
        <v>368</v>
      </c>
      <c r="D68" s="15" t="s">
        <v>554</v>
      </c>
      <c r="E68" s="15" t="s">
        <v>368</v>
      </c>
      <c r="F68" s="15" t="s">
        <v>555</v>
      </c>
      <c r="G68" s="22" t="s">
        <v>318</v>
      </c>
      <c r="H68" s="16" t="s">
        <v>318</v>
      </c>
      <c r="I68" s="22" t="s">
        <v>318</v>
      </c>
      <c r="J68" s="17" t="s">
        <v>318</v>
      </c>
      <c r="K68" s="379">
        <v>24664.5</v>
      </c>
      <c r="L68" s="478" t="s">
        <v>744</v>
      </c>
      <c r="M68" s="478" t="s">
        <v>747</v>
      </c>
      <c r="N68" s="386">
        <v>24288.66</v>
      </c>
      <c r="O68" s="612" t="s">
        <v>251</v>
      </c>
      <c r="P68" s="613" t="s">
        <v>251</v>
      </c>
      <c r="Q68" s="615">
        <v>23959.8</v>
      </c>
    </row>
    <row r="69" spans="1:17" ht="11.25" customHeight="1">
      <c r="A69" s="686"/>
      <c r="B69" s="14">
        <v>18</v>
      </c>
      <c r="C69" s="15" t="s">
        <v>369</v>
      </c>
      <c r="D69" s="15" t="s">
        <v>554</v>
      </c>
      <c r="E69" s="15" t="s">
        <v>369</v>
      </c>
      <c r="F69" s="15" t="s">
        <v>555</v>
      </c>
      <c r="G69" s="22" t="s">
        <v>318</v>
      </c>
      <c r="H69" s="16" t="s">
        <v>318</v>
      </c>
      <c r="I69" s="22" t="s">
        <v>318</v>
      </c>
      <c r="J69" s="17" t="s">
        <v>318</v>
      </c>
      <c r="K69" s="379">
        <v>27811.35</v>
      </c>
      <c r="L69" s="478" t="s">
        <v>745</v>
      </c>
      <c r="M69" s="478" t="s">
        <v>747</v>
      </c>
      <c r="N69" s="386">
        <v>27387.558</v>
      </c>
      <c r="O69" s="612" t="s">
        <v>251</v>
      </c>
      <c r="P69" s="613" t="s">
        <v>251</v>
      </c>
      <c r="Q69" s="615">
        <v>27016.74</v>
      </c>
    </row>
    <row r="70" spans="1:17" ht="11.25" customHeight="1">
      <c r="A70" s="688"/>
      <c r="B70" s="18">
        <v>24</v>
      </c>
      <c r="C70" s="19" t="s">
        <v>370</v>
      </c>
      <c r="D70" s="19" t="s">
        <v>554</v>
      </c>
      <c r="E70" s="19" t="s">
        <v>370</v>
      </c>
      <c r="F70" s="19" t="s">
        <v>555</v>
      </c>
      <c r="G70" s="22" t="s">
        <v>318</v>
      </c>
      <c r="H70" s="16" t="s">
        <v>318</v>
      </c>
      <c r="I70" s="22" t="s">
        <v>318</v>
      </c>
      <c r="J70" s="17" t="s">
        <v>318</v>
      </c>
      <c r="K70" s="379">
        <v>29795.85</v>
      </c>
      <c r="L70" s="478" t="s">
        <v>746</v>
      </c>
      <c r="M70" s="478" t="s">
        <v>747</v>
      </c>
      <c r="N70" s="386">
        <v>29341.818</v>
      </c>
      <c r="O70" s="612" t="s">
        <v>251</v>
      </c>
      <c r="P70" s="613" t="s">
        <v>251</v>
      </c>
      <c r="Q70" s="615">
        <v>28944.54</v>
      </c>
    </row>
    <row r="71" spans="1:17" ht="11.25" customHeight="1">
      <c r="A71" s="685" t="s">
        <v>371</v>
      </c>
      <c r="B71" s="20">
        <v>7</v>
      </c>
      <c r="C71" s="38" t="s">
        <v>372</v>
      </c>
      <c r="D71" s="21" t="s">
        <v>288</v>
      </c>
      <c r="E71" s="38" t="s">
        <v>372</v>
      </c>
      <c r="F71" s="21" t="s">
        <v>288</v>
      </c>
      <c r="G71" s="39" t="s">
        <v>318</v>
      </c>
      <c r="H71" s="39" t="s">
        <v>318</v>
      </c>
      <c r="I71" s="39" t="s">
        <v>318</v>
      </c>
      <c r="J71" s="40" t="s">
        <v>318</v>
      </c>
      <c r="K71" s="379">
        <v>23502.15</v>
      </c>
      <c r="L71" s="487" t="s">
        <v>318</v>
      </c>
      <c r="M71" s="487" t="s">
        <v>318</v>
      </c>
      <c r="N71" s="386">
        <v>23144.022</v>
      </c>
      <c r="O71" s="612" t="s">
        <v>251</v>
      </c>
      <c r="P71" s="613" t="s">
        <v>251</v>
      </c>
      <c r="Q71" s="615">
        <v>22830.66</v>
      </c>
    </row>
    <row r="72" spans="1:17" ht="11.25" customHeight="1">
      <c r="A72" s="686"/>
      <c r="B72" s="14">
        <v>9</v>
      </c>
      <c r="C72" s="41" t="s">
        <v>373</v>
      </c>
      <c r="D72" s="15" t="s">
        <v>288</v>
      </c>
      <c r="E72" s="41" t="s">
        <v>373</v>
      </c>
      <c r="F72" s="15" t="s">
        <v>288</v>
      </c>
      <c r="G72" s="42" t="s">
        <v>318</v>
      </c>
      <c r="H72" s="42" t="s">
        <v>318</v>
      </c>
      <c r="I72" s="42" t="s">
        <v>318</v>
      </c>
      <c r="J72" s="43" t="s">
        <v>318</v>
      </c>
      <c r="K72" s="379">
        <v>26195.4</v>
      </c>
      <c r="L72" s="487" t="s">
        <v>318</v>
      </c>
      <c r="M72" s="487" t="s">
        <v>318</v>
      </c>
      <c r="N72" s="386">
        <v>25796.232</v>
      </c>
      <c r="O72" s="612" t="s">
        <v>251</v>
      </c>
      <c r="P72" s="613" t="s">
        <v>251</v>
      </c>
      <c r="Q72" s="615">
        <v>25446.96</v>
      </c>
    </row>
    <row r="73" spans="1:17" ht="11.25" customHeight="1">
      <c r="A73" s="686"/>
      <c r="B73" s="14">
        <v>12</v>
      </c>
      <c r="C73" s="41" t="s">
        <v>374</v>
      </c>
      <c r="D73" s="15" t="s">
        <v>288</v>
      </c>
      <c r="E73" s="41" t="s">
        <v>374</v>
      </c>
      <c r="F73" s="15" t="s">
        <v>288</v>
      </c>
      <c r="G73" s="42" t="s">
        <v>318</v>
      </c>
      <c r="H73" s="42" t="s">
        <v>318</v>
      </c>
      <c r="I73" s="42" t="s">
        <v>318</v>
      </c>
      <c r="J73" s="43" t="s">
        <v>318</v>
      </c>
      <c r="K73" s="379">
        <v>28463.4</v>
      </c>
      <c r="L73" s="487" t="s">
        <v>318</v>
      </c>
      <c r="M73" s="487" t="s">
        <v>318</v>
      </c>
      <c r="N73" s="386">
        <v>28029.672</v>
      </c>
      <c r="O73" s="612" t="s">
        <v>251</v>
      </c>
      <c r="P73" s="613" t="s">
        <v>251</v>
      </c>
      <c r="Q73" s="615">
        <v>27650.16</v>
      </c>
    </row>
    <row r="74" spans="1:17" ht="11.25" customHeight="1">
      <c r="A74" s="686"/>
      <c r="B74" s="14">
        <v>15</v>
      </c>
      <c r="C74" s="41"/>
      <c r="D74" s="15"/>
      <c r="E74" s="41"/>
      <c r="F74" s="15"/>
      <c r="G74" s="42"/>
      <c r="H74" s="42"/>
      <c r="I74" s="42"/>
      <c r="J74" s="43"/>
      <c r="K74" s="478" t="s">
        <v>507</v>
      </c>
      <c r="L74" s="487" t="s">
        <v>748</v>
      </c>
      <c r="M74" s="487" t="s">
        <v>288</v>
      </c>
      <c r="N74" s="386">
        <v>28741.581000000002</v>
      </c>
      <c r="O74" s="612" t="s">
        <v>251</v>
      </c>
      <c r="P74" s="613" t="s">
        <v>251</v>
      </c>
      <c r="Q74" s="615">
        <v>28352.43</v>
      </c>
    </row>
    <row r="75" spans="1:17" ht="11.25" customHeight="1">
      <c r="A75" s="686"/>
      <c r="B75" s="14">
        <v>18</v>
      </c>
      <c r="C75" s="41" t="s">
        <v>375</v>
      </c>
      <c r="D75" s="15" t="s">
        <v>288</v>
      </c>
      <c r="E75" s="41" t="s">
        <v>375</v>
      </c>
      <c r="F75" s="15" t="s">
        <v>288</v>
      </c>
      <c r="G75" s="42" t="s">
        <v>318</v>
      </c>
      <c r="H75" s="42" t="s">
        <v>318</v>
      </c>
      <c r="I75" s="42" t="s">
        <v>318</v>
      </c>
      <c r="J75" s="43" t="s">
        <v>318</v>
      </c>
      <c r="K75" s="379">
        <v>30703.05</v>
      </c>
      <c r="L75" s="487" t="s">
        <v>318</v>
      </c>
      <c r="M75" s="487" t="s">
        <v>318</v>
      </c>
      <c r="N75" s="386">
        <v>30235.194</v>
      </c>
      <c r="O75" s="612" t="s">
        <v>251</v>
      </c>
      <c r="P75" s="613" t="s">
        <v>251</v>
      </c>
      <c r="Q75" s="615">
        <v>29825.82</v>
      </c>
    </row>
    <row r="76" spans="1:17" ht="11.25" customHeight="1">
      <c r="A76" s="688"/>
      <c r="B76" s="18">
        <v>24</v>
      </c>
      <c r="C76" s="41" t="s">
        <v>376</v>
      </c>
      <c r="D76" s="19" t="s">
        <v>288</v>
      </c>
      <c r="E76" s="41" t="s">
        <v>376</v>
      </c>
      <c r="F76" s="19" t="s">
        <v>288</v>
      </c>
      <c r="G76" s="44" t="s">
        <v>318</v>
      </c>
      <c r="H76" s="44" t="s">
        <v>318</v>
      </c>
      <c r="I76" s="44" t="s">
        <v>318</v>
      </c>
      <c r="J76" s="45" t="s">
        <v>318</v>
      </c>
      <c r="K76" s="379">
        <v>33481.35</v>
      </c>
      <c r="L76" s="487" t="s">
        <v>318</v>
      </c>
      <c r="M76" s="487" t="s">
        <v>318</v>
      </c>
      <c r="N76" s="386">
        <v>32971.158</v>
      </c>
      <c r="O76" s="612" t="s">
        <v>251</v>
      </c>
      <c r="P76" s="613" t="s">
        <v>251</v>
      </c>
      <c r="Q76" s="615">
        <v>32524.74</v>
      </c>
    </row>
    <row r="77" spans="1:17" ht="11.25" customHeight="1">
      <c r="A77" s="689" t="s">
        <v>749</v>
      </c>
      <c r="B77" s="491">
        <v>48</v>
      </c>
      <c r="C77" s="488"/>
      <c r="D77" s="475"/>
      <c r="E77" s="488"/>
      <c r="F77" s="475"/>
      <c r="G77" s="489"/>
      <c r="H77" s="489"/>
      <c r="I77" s="489"/>
      <c r="J77" s="490"/>
      <c r="K77" s="478" t="s">
        <v>507</v>
      </c>
      <c r="L77" s="487" t="s">
        <v>750</v>
      </c>
      <c r="M77" s="487" t="s">
        <v>288</v>
      </c>
      <c r="N77" s="386">
        <v>51243.3514729064</v>
      </c>
      <c r="O77" s="612" t="s">
        <v>251</v>
      </c>
      <c r="P77" s="613" t="s">
        <v>251</v>
      </c>
      <c r="Q77" s="615">
        <v>50549.53433497536</v>
      </c>
    </row>
    <row r="78" spans="1:17" ht="11.25" customHeight="1">
      <c r="A78" s="690"/>
      <c r="B78" s="492">
        <v>76</v>
      </c>
      <c r="C78" s="488"/>
      <c r="D78" s="475"/>
      <c r="E78" s="488"/>
      <c r="F78" s="475"/>
      <c r="G78" s="489"/>
      <c r="H78" s="489"/>
      <c r="I78" s="489"/>
      <c r="J78" s="490"/>
      <c r="K78" s="478" t="s">
        <v>507</v>
      </c>
      <c r="L78" s="487" t="s">
        <v>751</v>
      </c>
      <c r="M78" s="487" t="s">
        <v>288</v>
      </c>
      <c r="N78" s="386">
        <v>91767.01610837439</v>
      </c>
      <c r="O78" s="612" t="s">
        <v>251</v>
      </c>
      <c r="P78" s="613" t="s">
        <v>251</v>
      </c>
      <c r="Q78" s="615">
        <v>91589.51704433498</v>
      </c>
    </row>
    <row r="79" spans="1:17" ht="11.25" customHeight="1">
      <c r="A79" s="691"/>
      <c r="B79" s="493">
        <v>96</v>
      </c>
      <c r="C79" s="488"/>
      <c r="D79" s="475"/>
      <c r="E79" s="488"/>
      <c r="F79" s="475"/>
      <c r="G79" s="489"/>
      <c r="H79" s="489"/>
      <c r="I79" s="489"/>
      <c r="J79" s="490"/>
      <c r="K79" s="478" t="s">
        <v>507</v>
      </c>
      <c r="L79" s="487" t="s">
        <v>752</v>
      </c>
      <c r="M79" s="487" t="s">
        <v>288</v>
      </c>
      <c r="N79" s="386">
        <v>98101.37651231527</v>
      </c>
      <c r="O79" s="612" t="s">
        <v>251</v>
      </c>
      <c r="P79" s="613" t="s">
        <v>251</v>
      </c>
      <c r="Q79" s="615">
        <v>97911.62530049261</v>
      </c>
    </row>
    <row r="80" spans="1:17" ht="11.25" customHeight="1">
      <c r="A80" s="685" t="s">
        <v>377</v>
      </c>
      <c r="B80" s="20">
        <v>7</v>
      </c>
      <c r="C80" s="21" t="s">
        <v>378</v>
      </c>
      <c r="D80" s="21" t="s">
        <v>288</v>
      </c>
      <c r="E80" s="21" t="s">
        <v>378</v>
      </c>
      <c r="F80" s="21" t="s">
        <v>288</v>
      </c>
      <c r="G80" s="22" t="s">
        <v>318</v>
      </c>
      <c r="H80" s="22" t="s">
        <v>318</v>
      </c>
      <c r="I80" s="22" t="s">
        <v>318</v>
      </c>
      <c r="J80" s="23" t="s">
        <v>318</v>
      </c>
      <c r="K80" s="478" t="s">
        <v>507</v>
      </c>
      <c r="L80" s="57" t="s">
        <v>318</v>
      </c>
      <c r="M80" s="57" t="s">
        <v>318</v>
      </c>
      <c r="N80" s="496">
        <v>24810.90914076923</v>
      </c>
      <c r="O80" s="612" t="s">
        <v>251</v>
      </c>
      <c r="P80" s="613" t="s">
        <v>251</v>
      </c>
      <c r="Q80" s="615">
        <v>24762.91898769231</v>
      </c>
    </row>
    <row r="81" spans="1:17" ht="11.25" customHeight="1">
      <c r="A81" s="686"/>
      <c r="B81" s="14">
        <v>9</v>
      </c>
      <c r="C81" s="15" t="s">
        <v>379</v>
      </c>
      <c r="D81" s="15" t="s">
        <v>288</v>
      </c>
      <c r="E81" s="15" t="s">
        <v>379</v>
      </c>
      <c r="F81" s="15" t="s">
        <v>288</v>
      </c>
      <c r="G81" s="16" t="s">
        <v>318</v>
      </c>
      <c r="H81" s="16" t="s">
        <v>318</v>
      </c>
      <c r="I81" s="16" t="s">
        <v>318</v>
      </c>
      <c r="J81" s="17" t="s">
        <v>318</v>
      </c>
      <c r="K81" s="379">
        <v>25978.566115384616</v>
      </c>
      <c r="L81" s="57" t="s">
        <v>318</v>
      </c>
      <c r="M81" s="57" t="s">
        <v>318</v>
      </c>
      <c r="N81" s="496">
        <v>25582.70225076923</v>
      </c>
      <c r="O81" s="612" t="s">
        <v>251</v>
      </c>
      <c r="P81" s="613" t="s">
        <v>251</v>
      </c>
      <c r="Q81" s="615">
        <v>25236.32136923077</v>
      </c>
    </row>
    <row r="82" spans="1:17" ht="11.25" customHeight="1">
      <c r="A82" s="686"/>
      <c r="B82" s="14">
        <v>12</v>
      </c>
      <c r="C82" s="15" t="s">
        <v>380</v>
      </c>
      <c r="D82" s="15" t="s">
        <v>288</v>
      </c>
      <c r="E82" s="15" t="s">
        <v>380</v>
      </c>
      <c r="F82" s="15" t="s">
        <v>288</v>
      </c>
      <c r="G82" s="16" t="s">
        <v>318</v>
      </c>
      <c r="H82" s="16" t="s">
        <v>318</v>
      </c>
      <c r="I82" s="16" t="s">
        <v>318</v>
      </c>
      <c r="J82" s="17" t="s">
        <v>318</v>
      </c>
      <c r="K82" s="379">
        <v>26588.84348076923</v>
      </c>
      <c r="L82" s="57" t="s">
        <v>318</v>
      </c>
      <c r="M82" s="57" t="s">
        <v>318</v>
      </c>
      <c r="N82" s="496">
        <v>26183.680151538458</v>
      </c>
      <c r="O82" s="612" t="s">
        <v>251</v>
      </c>
      <c r="P82" s="613" t="s">
        <v>251</v>
      </c>
      <c r="Q82" s="615">
        <v>25829.162238461537</v>
      </c>
    </row>
    <row r="83" spans="1:17" ht="11.25" customHeight="1">
      <c r="A83" s="686"/>
      <c r="B83" s="14">
        <v>15</v>
      </c>
      <c r="C83" s="15" t="s">
        <v>381</v>
      </c>
      <c r="D83" s="15" t="s">
        <v>288</v>
      </c>
      <c r="E83" s="15" t="s">
        <v>381</v>
      </c>
      <c r="F83" s="15" t="s">
        <v>288</v>
      </c>
      <c r="G83" s="16" t="s">
        <v>318</v>
      </c>
      <c r="H83" s="16" t="s">
        <v>318</v>
      </c>
      <c r="I83" s="16" t="s">
        <v>318</v>
      </c>
      <c r="J83" s="17" t="s">
        <v>318</v>
      </c>
      <c r="K83" s="379">
        <v>27281.423076923078</v>
      </c>
      <c r="L83" s="57" t="s">
        <v>318</v>
      </c>
      <c r="M83" s="57" t="s">
        <v>318</v>
      </c>
      <c r="N83" s="496">
        <v>26865.706153846153</v>
      </c>
      <c r="O83" s="612" t="s">
        <v>251</v>
      </c>
      <c r="P83" s="613" t="s">
        <v>251</v>
      </c>
      <c r="Q83" s="615">
        <v>26501.953846153847</v>
      </c>
    </row>
    <row r="84" spans="1:17" ht="11.25" customHeight="1">
      <c r="A84" s="686"/>
      <c r="B84" s="14">
        <v>18</v>
      </c>
      <c r="C84" s="15" t="s">
        <v>382</v>
      </c>
      <c r="D84" s="15" t="s">
        <v>288</v>
      </c>
      <c r="E84" s="15" t="s">
        <v>382</v>
      </c>
      <c r="F84" s="15" t="s">
        <v>288</v>
      </c>
      <c r="G84" s="16" t="s">
        <v>318</v>
      </c>
      <c r="H84" s="16" t="s">
        <v>318</v>
      </c>
      <c r="I84" s="16" t="s">
        <v>318</v>
      </c>
      <c r="J84" s="17" t="s">
        <v>318</v>
      </c>
      <c r="K84" s="379">
        <v>28070.64346153846</v>
      </c>
      <c r="L84" s="57" t="s">
        <v>318</v>
      </c>
      <c r="M84" s="57" t="s">
        <v>318</v>
      </c>
      <c r="N84" s="496">
        <v>27642.900323076923</v>
      </c>
      <c r="O84" s="612" t="s">
        <v>251</v>
      </c>
      <c r="P84" s="613" t="s">
        <v>251</v>
      </c>
      <c r="Q84" s="615">
        <v>27268.625076923076</v>
      </c>
    </row>
    <row r="85" spans="1:17" ht="11.25" customHeight="1">
      <c r="A85" s="688"/>
      <c r="B85" s="18">
        <v>24</v>
      </c>
      <c r="C85" s="19" t="s">
        <v>383</v>
      </c>
      <c r="D85" s="19" t="s">
        <v>288</v>
      </c>
      <c r="E85" s="19" t="s">
        <v>383</v>
      </c>
      <c r="F85" s="19" t="s">
        <v>288</v>
      </c>
      <c r="G85" s="27" t="s">
        <v>318</v>
      </c>
      <c r="H85" s="27" t="s">
        <v>318</v>
      </c>
      <c r="I85" s="27" t="s">
        <v>318</v>
      </c>
      <c r="J85" s="28" t="s">
        <v>318</v>
      </c>
      <c r="K85" s="379">
        <v>31558.849269230766</v>
      </c>
      <c r="L85" s="57" t="s">
        <v>318</v>
      </c>
      <c r="M85" s="57" t="s">
        <v>318</v>
      </c>
      <c r="N85" s="496">
        <v>31077.952518461534</v>
      </c>
      <c r="O85" s="612" t="s">
        <v>251</v>
      </c>
      <c r="P85" s="613" t="s">
        <v>251</v>
      </c>
      <c r="Q85" s="615">
        <v>30657.16786153846</v>
      </c>
    </row>
    <row r="86" spans="1:17" ht="11.25" customHeight="1">
      <c r="A86" s="685" t="s">
        <v>384</v>
      </c>
      <c r="B86" s="20">
        <v>7</v>
      </c>
      <c r="C86" s="21" t="s">
        <v>385</v>
      </c>
      <c r="D86" s="21" t="s">
        <v>288</v>
      </c>
      <c r="E86" s="21" t="s">
        <v>385</v>
      </c>
      <c r="F86" s="21" t="s">
        <v>288</v>
      </c>
      <c r="G86" s="22" t="s">
        <v>318</v>
      </c>
      <c r="H86" s="22" t="s">
        <v>318</v>
      </c>
      <c r="I86" s="22" t="s">
        <v>318</v>
      </c>
      <c r="J86" s="23" t="s">
        <v>318</v>
      </c>
      <c r="K86" s="379">
        <v>23102.753019230768</v>
      </c>
      <c r="L86" s="57" t="s">
        <v>318</v>
      </c>
      <c r="M86" s="57" t="s">
        <v>318</v>
      </c>
      <c r="N86" s="496">
        <v>22750.711068461536</v>
      </c>
      <c r="O86" s="612" t="s">
        <v>251</v>
      </c>
      <c r="P86" s="613" t="s">
        <v>251</v>
      </c>
      <c r="Q86" s="615">
        <v>22442.67436153846</v>
      </c>
    </row>
    <row r="87" spans="1:17" ht="11.25" customHeight="1">
      <c r="A87" s="686"/>
      <c r="B87" s="14">
        <v>9</v>
      </c>
      <c r="C87" s="15" t="s">
        <v>386</v>
      </c>
      <c r="D87" s="15" t="s">
        <v>288</v>
      </c>
      <c r="E87" s="15" t="s">
        <v>386</v>
      </c>
      <c r="F87" s="15" t="s">
        <v>288</v>
      </c>
      <c r="G87" s="16" t="s">
        <v>318</v>
      </c>
      <c r="H87" s="16" t="s">
        <v>318</v>
      </c>
      <c r="I87" s="16" t="s">
        <v>318</v>
      </c>
      <c r="J87" s="17" t="s">
        <v>318</v>
      </c>
      <c r="K87" s="379">
        <v>23799.759576923076</v>
      </c>
      <c r="L87" s="57" t="s">
        <v>318</v>
      </c>
      <c r="M87" s="57" t="s">
        <v>318</v>
      </c>
      <c r="N87" s="496">
        <v>23437.096573846145</v>
      </c>
      <c r="O87" s="612" t="s">
        <v>251</v>
      </c>
      <c r="P87" s="613" t="s">
        <v>251</v>
      </c>
      <c r="Q87" s="615">
        <v>23119.76644615384</v>
      </c>
    </row>
    <row r="88" spans="1:17" ht="11.25" customHeight="1">
      <c r="A88" s="686"/>
      <c r="B88" s="14">
        <v>12</v>
      </c>
      <c r="C88" s="15" t="s">
        <v>387</v>
      </c>
      <c r="D88" s="15" t="s">
        <v>288</v>
      </c>
      <c r="E88" s="15" t="s">
        <v>387</v>
      </c>
      <c r="F88" s="15" t="s">
        <v>288</v>
      </c>
      <c r="G88" s="16" t="s">
        <v>318</v>
      </c>
      <c r="H88" s="16" t="s">
        <v>318</v>
      </c>
      <c r="I88" s="16" t="s">
        <v>318</v>
      </c>
      <c r="J88" s="17" t="s">
        <v>318</v>
      </c>
      <c r="K88" s="379">
        <v>24410.036942307695</v>
      </c>
      <c r="L88" s="57" t="s">
        <v>318</v>
      </c>
      <c r="M88" s="57" t="s">
        <v>318</v>
      </c>
      <c r="N88" s="496">
        <v>24038.074474615387</v>
      </c>
      <c r="O88" s="612" t="s">
        <v>251</v>
      </c>
      <c r="P88" s="613" t="s">
        <v>251</v>
      </c>
      <c r="Q88" s="615">
        <v>23712.60731538462</v>
      </c>
    </row>
    <row r="89" spans="1:17" ht="11.25" customHeight="1">
      <c r="A89" s="686"/>
      <c r="B89" s="14">
        <v>15</v>
      </c>
      <c r="C89" s="15" t="s">
        <v>388</v>
      </c>
      <c r="D89" s="15" t="s">
        <v>288</v>
      </c>
      <c r="E89" s="15" t="s">
        <v>388</v>
      </c>
      <c r="F89" s="15" t="s">
        <v>288</v>
      </c>
      <c r="G89" s="16" t="s">
        <v>318</v>
      </c>
      <c r="H89" s="16" t="s">
        <v>318</v>
      </c>
      <c r="I89" s="16" t="s">
        <v>318</v>
      </c>
      <c r="J89" s="17" t="s">
        <v>318</v>
      </c>
      <c r="K89" s="379">
        <v>25460.48076923077</v>
      </c>
      <c r="L89" s="57" t="s">
        <v>318</v>
      </c>
      <c r="M89" s="57" t="s">
        <v>318</v>
      </c>
      <c r="N89" s="496">
        <v>25072.51153846154</v>
      </c>
      <c r="O89" s="612" t="s">
        <v>251</v>
      </c>
      <c r="P89" s="613" t="s">
        <v>251</v>
      </c>
      <c r="Q89" s="615">
        <v>24733.03846153846</v>
      </c>
    </row>
    <row r="90" spans="1:17" ht="11.25" customHeight="1">
      <c r="A90" s="686"/>
      <c r="B90" s="14">
        <v>18</v>
      </c>
      <c r="C90" s="15" t="s">
        <v>389</v>
      </c>
      <c r="D90" s="15" t="s">
        <v>288</v>
      </c>
      <c r="E90" s="15" t="s">
        <v>389</v>
      </c>
      <c r="F90" s="15" t="s">
        <v>288</v>
      </c>
      <c r="G90" s="16" t="s">
        <v>318</v>
      </c>
      <c r="H90" s="16" t="s">
        <v>318</v>
      </c>
      <c r="I90" s="16" t="s">
        <v>318</v>
      </c>
      <c r="J90" s="17" t="s">
        <v>318</v>
      </c>
      <c r="K90" s="379">
        <v>26676.63034615385</v>
      </c>
      <c r="L90" s="57" t="s">
        <v>318</v>
      </c>
      <c r="M90" s="57" t="s">
        <v>318</v>
      </c>
      <c r="N90" s="496">
        <v>26270.129312307694</v>
      </c>
      <c r="O90" s="612" t="s">
        <v>251</v>
      </c>
      <c r="P90" s="613" t="s">
        <v>251</v>
      </c>
      <c r="Q90" s="615">
        <v>25914.44090769231</v>
      </c>
    </row>
    <row r="91" spans="1:17" ht="11.25" customHeight="1">
      <c r="A91" s="687"/>
      <c r="B91" s="494">
        <v>24</v>
      </c>
      <c r="C91" s="29" t="s">
        <v>390</v>
      </c>
      <c r="D91" s="29" t="s">
        <v>288</v>
      </c>
      <c r="E91" s="29" t="s">
        <v>390</v>
      </c>
      <c r="F91" s="29" t="s">
        <v>288</v>
      </c>
      <c r="G91" s="30" t="s">
        <v>318</v>
      </c>
      <c r="H91" s="30" t="s">
        <v>318</v>
      </c>
      <c r="I91" s="30" t="s">
        <v>318</v>
      </c>
      <c r="J91" s="31" t="s">
        <v>318</v>
      </c>
      <c r="K91" s="499">
        <v>30163.778480769233</v>
      </c>
      <c r="L91" s="500" t="s">
        <v>318</v>
      </c>
      <c r="M91" s="57" t="s">
        <v>318</v>
      </c>
      <c r="N91" s="496">
        <v>29704.139951538466</v>
      </c>
      <c r="O91" s="612" t="s">
        <v>251</v>
      </c>
      <c r="P91" s="613" t="s">
        <v>251</v>
      </c>
      <c r="Q91" s="615">
        <v>29301.956238461542</v>
      </c>
    </row>
    <row r="92" spans="1:17" ht="11.25" customHeight="1">
      <c r="A92" s="679" t="s">
        <v>761</v>
      </c>
      <c r="B92" s="501"/>
      <c r="C92" s="502"/>
      <c r="D92" s="502"/>
      <c r="E92" s="502"/>
      <c r="F92" s="502"/>
      <c r="G92" s="503"/>
      <c r="H92" s="503"/>
      <c r="I92" s="503"/>
      <c r="J92" s="503"/>
      <c r="K92" s="504"/>
      <c r="L92" s="56" t="s">
        <v>755</v>
      </c>
      <c r="M92" s="56" t="s">
        <v>288</v>
      </c>
      <c r="N92" s="496">
        <v>23228</v>
      </c>
      <c r="O92" s="612" t="s">
        <v>251</v>
      </c>
      <c r="P92" s="613" t="s">
        <v>251</v>
      </c>
      <c r="Q92" s="615">
        <v>22913.28</v>
      </c>
    </row>
    <row r="93" spans="1:17" ht="11.25" customHeight="1">
      <c r="A93" s="680"/>
      <c r="B93" s="47"/>
      <c r="C93" s="497"/>
      <c r="D93" s="497"/>
      <c r="E93" s="497"/>
      <c r="F93" s="497"/>
      <c r="G93" s="498"/>
      <c r="H93" s="498"/>
      <c r="I93" s="498"/>
      <c r="J93" s="498"/>
      <c r="K93" s="413"/>
      <c r="L93" s="56" t="s">
        <v>756</v>
      </c>
      <c r="M93" s="56" t="s">
        <v>288</v>
      </c>
      <c r="N93" s="496">
        <v>26299</v>
      </c>
      <c r="O93" s="612" t="s">
        <v>251</v>
      </c>
      <c r="P93" s="613" t="s">
        <v>251</v>
      </c>
      <c r="Q93" s="615">
        <v>25942.68</v>
      </c>
    </row>
    <row r="94" spans="1:17" ht="11.25" customHeight="1">
      <c r="A94" s="680"/>
      <c r="B94" s="47"/>
      <c r="C94" s="497"/>
      <c r="D94" s="497"/>
      <c r="E94" s="497"/>
      <c r="F94" s="497"/>
      <c r="G94" s="498"/>
      <c r="H94" s="498"/>
      <c r="I94" s="498"/>
      <c r="J94" s="498"/>
      <c r="K94" s="413"/>
      <c r="L94" s="56" t="s">
        <v>757</v>
      </c>
      <c r="M94" s="56" t="s">
        <v>288</v>
      </c>
      <c r="N94" s="496">
        <v>28253</v>
      </c>
      <c r="O94" s="612" t="s">
        <v>251</v>
      </c>
      <c r="P94" s="613" t="s">
        <v>251</v>
      </c>
      <c r="Q94" s="615">
        <v>27870.48</v>
      </c>
    </row>
    <row r="95" spans="1:17" ht="11.25" customHeight="1">
      <c r="A95" s="680"/>
      <c r="B95" s="47"/>
      <c r="C95" s="497"/>
      <c r="D95" s="497"/>
      <c r="E95" s="497"/>
      <c r="F95" s="497"/>
      <c r="G95" s="498"/>
      <c r="H95" s="498"/>
      <c r="I95" s="498"/>
      <c r="J95" s="498"/>
      <c r="K95" s="413"/>
      <c r="L95" s="56" t="s">
        <v>758</v>
      </c>
      <c r="M95" s="56" t="s">
        <v>288</v>
      </c>
      <c r="N95" s="496">
        <v>29537</v>
      </c>
      <c r="O95" s="612" t="s">
        <v>251</v>
      </c>
      <c r="P95" s="613" t="s">
        <v>251</v>
      </c>
      <c r="Q95" s="615">
        <v>29137.32</v>
      </c>
    </row>
    <row r="96" spans="1:17" ht="11.25" customHeight="1">
      <c r="A96" s="680"/>
      <c r="B96" s="47"/>
      <c r="C96" s="497"/>
      <c r="D96" s="497"/>
      <c r="E96" s="497"/>
      <c r="F96" s="497"/>
      <c r="G96" s="498"/>
      <c r="H96" s="498"/>
      <c r="I96" s="498"/>
      <c r="J96" s="498"/>
      <c r="K96" s="413"/>
      <c r="L96" s="56" t="s">
        <v>759</v>
      </c>
      <c r="M96" s="56" t="s">
        <v>288</v>
      </c>
      <c r="N96" s="496">
        <v>334105.6304347826</v>
      </c>
      <c r="O96" s="612" t="s">
        <v>251</v>
      </c>
      <c r="P96" s="613" t="s">
        <v>251</v>
      </c>
      <c r="Q96" s="615">
        <v>329581.95652173914</v>
      </c>
    </row>
    <row r="97" spans="1:17" ht="11.25" customHeight="1">
      <c r="A97" s="681"/>
      <c r="B97" s="505"/>
      <c r="C97" s="506"/>
      <c r="D97" s="506"/>
      <c r="E97" s="506"/>
      <c r="F97" s="506"/>
      <c r="G97" s="507"/>
      <c r="H97" s="507"/>
      <c r="I97" s="507"/>
      <c r="J97" s="507"/>
      <c r="K97" s="508"/>
      <c r="L97" s="56" t="s">
        <v>760</v>
      </c>
      <c r="M97" s="56" t="s">
        <v>288</v>
      </c>
      <c r="N97" s="496">
        <v>163259.6086956522</v>
      </c>
      <c r="O97" s="612" t="s">
        <v>251</v>
      </c>
      <c r="P97" s="613" t="s">
        <v>251</v>
      </c>
      <c r="Q97" s="615">
        <v>162628.04347826086</v>
      </c>
    </row>
    <row r="98" spans="1:13" ht="11.25" customHeight="1">
      <c r="A98" s="46"/>
      <c r="B98" s="47"/>
      <c r="C98" s="9"/>
      <c r="D98" s="48"/>
      <c r="E98" s="9"/>
      <c r="F98" s="9"/>
      <c r="G98" s="9"/>
      <c r="H98" s="9"/>
      <c r="I98" s="9"/>
      <c r="J98" s="9"/>
      <c r="K98" s="382"/>
      <c r="L98" s="382"/>
      <c r="M98" s="382"/>
    </row>
    <row r="99" spans="1:13" ht="11.25" customHeight="1">
      <c r="A99" s="46"/>
      <c r="B99" s="47"/>
      <c r="C99" s="9"/>
      <c r="D99" s="48"/>
      <c r="E99" s="9"/>
      <c r="F99" s="9"/>
      <c r="G99" s="9"/>
      <c r="H99" s="9"/>
      <c r="I99" s="9"/>
      <c r="J99" s="9"/>
      <c r="K99" s="382"/>
      <c r="L99" s="382"/>
      <c r="M99" s="382"/>
    </row>
    <row r="100" spans="1:14" ht="11.25" customHeight="1">
      <c r="A100" s="49" t="s">
        <v>421</v>
      </c>
      <c r="B100" s="50"/>
      <c r="C100" s="51"/>
      <c r="D100" s="51"/>
      <c r="E100" s="9"/>
      <c r="F100" s="9"/>
      <c r="G100" s="9"/>
      <c r="H100" s="9"/>
      <c r="I100" s="9"/>
      <c r="J100" s="9"/>
      <c r="K100" s="382"/>
      <c r="L100" s="413"/>
      <c r="M100" s="413"/>
      <c r="N100" s="10"/>
    </row>
    <row r="101" spans="1:14" ht="11.25" customHeight="1">
      <c r="A101" s="52" t="s">
        <v>393</v>
      </c>
      <c r="B101" s="53" t="s">
        <v>311</v>
      </c>
      <c r="C101" s="54" t="s">
        <v>312</v>
      </c>
      <c r="D101" s="21" t="s">
        <v>313</v>
      </c>
      <c r="E101" s="54" t="s">
        <v>314</v>
      </c>
      <c r="F101" s="21" t="s">
        <v>313</v>
      </c>
      <c r="G101" s="54" t="s">
        <v>0</v>
      </c>
      <c r="H101" s="55" t="s">
        <v>313</v>
      </c>
      <c r="I101" s="56" t="s">
        <v>521</v>
      </c>
      <c r="J101" s="57" t="s">
        <v>313</v>
      </c>
      <c r="K101" s="509"/>
      <c r="L101" s="504"/>
      <c r="M101" s="504"/>
      <c r="N101" s="434" t="s">
        <v>657</v>
      </c>
    </row>
    <row r="102" spans="1:14" ht="11.25" customHeight="1">
      <c r="A102" s="695" t="s">
        <v>422</v>
      </c>
      <c r="B102" s="58" t="s">
        <v>391</v>
      </c>
      <c r="C102" s="59" t="s">
        <v>211</v>
      </c>
      <c r="D102" s="60" t="s">
        <v>212</v>
      </c>
      <c r="E102" s="59" t="s">
        <v>211</v>
      </c>
      <c r="F102" s="60" t="s">
        <v>423</v>
      </c>
      <c r="G102" s="61" t="s">
        <v>318</v>
      </c>
      <c r="H102" s="62" t="s">
        <v>318</v>
      </c>
      <c r="I102" s="61" t="s">
        <v>318</v>
      </c>
      <c r="J102" s="62" t="s">
        <v>318</v>
      </c>
      <c r="K102" s="379">
        <v>15422.4</v>
      </c>
      <c r="L102" s="413"/>
      <c r="M102" s="413"/>
      <c r="N102" s="434" t="s">
        <v>657</v>
      </c>
    </row>
    <row r="103" spans="1:14" ht="11.25" customHeight="1">
      <c r="A103" s="696"/>
      <c r="B103" s="63">
        <v>12</v>
      </c>
      <c r="C103" s="64" t="s">
        <v>213</v>
      </c>
      <c r="D103" s="60" t="s">
        <v>212</v>
      </c>
      <c r="E103" s="64" t="s">
        <v>213</v>
      </c>
      <c r="F103" s="60" t="s">
        <v>423</v>
      </c>
      <c r="G103" s="65" t="s">
        <v>318</v>
      </c>
      <c r="H103" s="66" t="s">
        <v>318</v>
      </c>
      <c r="I103" s="65" t="s">
        <v>318</v>
      </c>
      <c r="J103" s="66" t="s">
        <v>318</v>
      </c>
      <c r="K103" s="379">
        <v>17378.55</v>
      </c>
      <c r="L103" s="413"/>
      <c r="M103" s="413"/>
      <c r="N103" s="434" t="s">
        <v>657</v>
      </c>
    </row>
    <row r="104" spans="1:14" ht="11.25" customHeight="1">
      <c r="A104" s="696"/>
      <c r="B104" s="63">
        <v>18</v>
      </c>
      <c r="C104" s="64" t="s">
        <v>214</v>
      </c>
      <c r="D104" s="67" t="s">
        <v>215</v>
      </c>
      <c r="E104" s="64" t="s">
        <v>214</v>
      </c>
      <c r="F104" s="67" t="s">
        <v>424</v>
      </c>
      <c r="G104" s="65" t="s">
        <v>318</v>
      </c>
      <c r="H104" s="66" t="s">
        <v>318</v>
      </c>
      <c r="I104" s="65" t="s">
        <v>318</v>
      </c>
      <c r="J104" s="66" t="s">
        <v>318</v>
      </c>
      <c r="K104" s="379">
        <v>19561.5</v>
      </c>
      <c r="L104" s="413"/>
      <c r="M104" s="413"/>
      <c r="N104" s="434" t="s">
        <v>657</v>
      </c>
    </row>
    <row r="105" spans="1:14" ht="11.25" customHeight="1">
      <c r="A105" s="697"/>
      <c r="B105" s="68">
        <v>24</v>
      </c>
      <c r="C105" s="69" t="s">
        <v>216</v>
      </c>
      <c r="D105" s="70" t="s">
        <v>215</v>
      </c>
      <c r="E105" s="69" t="s">
        <v>216</v>
      </c>
      <c r="F105" s="70" t="s">
        <v>424</v>
      </c>
      <c r="G105" s="71" t="s">
        <v>318</v>
      </c>
      <c r="H105" s="72" t="s">
        <v>318</v>
      </c>
      <c r="I105" s="71" t="s">
        <v>318</v>
      </c>
      <c r="J105" s="72" t="s">
        <v>318</v>
      </c>
      <c r="K105" s="379">
        <v>20582.1</v>
      </c>
      <c r="L105" s="508"/>
      <c r="M105" s="508"/>
      <c r="N105" s="434" t="s">
        <v>657</v>
      </c>
    </row>
    <row r="106" spans="1:13" ht="11.25" customHeight="1">
      <c r="A106" s="46"/>
      <c r="B106" s="47"/>
      <c r="C106" s="9"/>
      <c r="D106" s="48"/>
      <c r="E106" s="9"/>
      <c r="F106" s="9"/>
      <c r="G106" s="9"/>
      <c r="H106" s="9"/>
      <c r="I106" s="9"/>
      <c r="J106" s="9"/>
      <c r="K106" s="382"/>
      <c r="L106" s="382"/>
      <c r="M106" s="382"/>
    </row>
    <row r="107" spans="1:13" ht="11.25" customHeight="1">
      <c r="A107" s="73"/>
      <c r="B107" s="74"/>
      <c r="C107" s="75"/>
      <c r="D107" s="75"/>
      <c r="E107" s="75"/>
      <c r="F107" s="75"/>
      <c r="G107" s="75"/>
      <c r="H107" s="75"/>
      <c r="I107" s="75"/>
      <c r="J107" s="75"/>
      <c r="K107" s="382"/>
      <c r="L107" s="382"/>
      <c r="M107" s="382"/>
    </row>
    <row r="108" spans="1:13" ht="11.25" customHeight="1">
      <c r="A108" s="73" t="s">
        <v>392</v>
      </c>
      <c r="B108" s="74"/>
      <c r="C108" s="75"/>
      <c r="D108" s="75"/>
      <c r="E108" s="75"/>
      <c r="F108" s="75"/>
      <c r="G108" s="75"/>
      <c r="H108" s="75"/>
      <c r="I108" s="75"/>
      <c r="J108" s="75"/>
      <c r="K108" s="382"/>
      <c r="L108" s="382"/>
      <c r="M108" s="382"/>
    </row>
    <row r="109" spans="1:13" ht="11.25" customHeight="1">
      <c r="A109" s="76" t="s">
        <v>393</v>
      </c>
      <c r="B109" s="20" t="s">
        <v>311</v>
      </c>
      <c r="C109" s="54" t="s">
        <v>312</v>
      </c>
      <c r="D109" s="21" t="s">
        <v>313</v>
      </c>
      <c r="E109" s="54" t="s">
        <v>314</v>
      </c>
      <c r="F109" s="21" t="s">
        <v>313</v>
      </c>
      <c r="G109" s="54" t="s">
        <v>0</v>
      </c>
      <c r="H109" s="21" t="s">
        <v>313</v>
      </c>
      <c r="I109" s="54" t="s">
        <v>521</v>
      </c>
      <c r="J109" s="55" t="s">
        <v>313</v>
      </c>
      <c r="K109" s="382"/>
      <c r="L109" s="382"/>
      <c r="M109" s="382"/>
    </row>
    <row r="110" spans="1:13" ht="11.25" customHeight="1">
      <c r="A110" s="682" t="s">
        <v>394</v>
      </c>
      <c r="B110" s="77"/>
      <c r="C110" s="61" t="s">
        <v>395</v>
      </c>
      <c r="D110" s="61" t="s">
        <v>396</v>
      </c>
      <c r="E110" s="61" t="s">
        <v>395</v>
      </c>
      <c r="F110" s="61" t="s">
        <v>396</v>
      </c>
      <c r="G110" s="78" t="s">
        <v>318</v>
      </c>
      <c r="H110" s="78" t="s">
        <v>318</v>
      </c>
      <c r="I110" s="78" t="s">
        <v>507</v>
      </c>
      <c r="J110" s="383" t="s">
        <v>507</v>
      </c>
      <c r="K110" s="382"/>
      <c r="L110" s="413"/>
      <c r="M110" s="413"/>
    </row>
    <row r="111" spans="1:13" ht="11.25" customHeight="1">
      <c r="A111" s="683"/>
      <c r="B111" s="80"/>
      <c r="C111" s="65" t="s">
        <v>397</v>
      </c>
      <c r="D111" s="65" t="s">
        <v>396</v>
      </c>
      <c r="E111" s="65" t="s">
        <v>397</v>
      </c>
      <c r="F111" s="65" t="s">
        <v>396</v>
      </c>
      <c r="G111" s="65" t="s">
        <v>318</v>
      </c>
      <c r="H111" s="65" t="s">
        <v>318</v>
      </c>
      <c r="I111" s="65" t="s">
        <v>507</v>
      </c>
      <c r="J111" s="66" t="s">
        <v>507</v>
      </c>
      <c r="K111" s="382"/>
      <c r="L111" s="413"/>
      <c r="M111" s="413"/>
    </row>
    <row r="112" spans="1:17" ht="11.25" customHeight="1">
      <c r="A112" s="683"/>
      <c r="B112" s="80"/>
      <c r="C112" s="65" t="s">
        <v>398</v>
      </c>
      <c r="D112" s="65" t="s">
        <v>396</v>
      </c>
      <c r="E112" s="65" t="s">
        <v>398</v>
      </c>
      <c r="F112" s="65" t="s">
        <v>396</v>
      </c>
      <c r="G112" s="65" t="s">
        <v>318</v>
      </c>
      <c r="H112" s="65" t="s">
        <v>318</v>
      </c>
      <c r="I112" s="65" t="s">
        <v>524</v>
      </c>
      <c r="J112" s="66" t="s">
        <v>396</v>
      </c>
      <c r="K112" s="379">
        <v>227148.705</v>
      </c>
      <c r="L112" s="511" t="s">
        <v>318</v>
      </c>
      <c r="M112" s="511" t="s">
        <v>318</v>
      </c>
      <c r="N112" s="386">
        <v>223687.39140000002</v>
      </c>
      <c r="O112" s="612" t="s">
        <v>251</v>
      </c>
      <c r="P112" s="613" t="s">
        <v>251</v>
      </c>
      <c r="Q112" s="615">
        <v>221740.4025</v>
      </c>
    </row>
    <row r="113" spans="1:17" ht="11.25" customHeight="1">
      <c r="A113" s="683"/>
      <c r="B113" s="80"/>
      <c r="C113" s="65" t="s">
        <v>399</v>
      </c>
      <c r="D113" s="65" t="s">
        <v>396</v>
      </c>
      <c r="E113" s="65" t="s">
        <v>399</v>
      </c>
      <c r="F113" s="65" t="s">
        <v>396</v>
      </c>
      <c r="G113" s="65" t="s">
        <v>318</v>
      </c>
      <c r="H113" s="65" t="s">
        <v>318</v>
      </c>
      <c r="I113" s="65" t="s">
        <v>525</v>
      </c>
      <c r="J113" s="66" t="s">
        <v>396</v>
      </c>
      <c r="K113" s="379">
        <v>252707.64750000002</v>
      </c>
      <c r="L113" s="511" t="s">
        <v>318</v>
      </c>
      <c r="M113" s="511" t="s">
        <v>318</v>
      </c>
      <c r="N113" s="386">
        <v>248856.86430000002</v>
      </c>
      <c r="O113" s="612" t="s">
        <v>251</v>
      </c>
      <c r="P113" s="613" t="s">
        <v>251</v>
      </c>
      <c r="Q113" s="615">
        <v>246690.79875</v>
      </c>
    </row>
    <row r="114" spans="1:17" ht="11.25" customHeight="1">
      <c r="A114" s="683"/>
      <c r="B114" s="80"/>
      <c r="C114" s="65" t="s">
        <v>400</v>
      </c>
      <c r="D114" s="65" t="s">
        <v>396</v>
      </c>
      <c r="E114" s="65" t="s">
        <v>400</v>
      </c>
      <c r="F114" s="65" t="s">
        <v>396</v>
      </c>
      <c r="G114" s="65" t="s">
        <v>318</v>
      </c>
      <c r="H114" s="65" t="s">
        <v>318</v>
      </c>
      <c r="I114" s="65" t="s">
        <v>526</v>
      </c>
      <c r="J114" s="66" t="s">
        <v>396</v>
      </c>
      <c r="K114" s="379">
        <v>293887.44</v>
      </c>
      <c r="L114" s="511" t="s">
        <v>318</v>
      </c>
      <c r="M114" s="511" t="s">
        <v>318</v>
      </c>
      <c r="N114" s="386">
        <v>289397.98799999995</v>
      </c>
      <c r="O114" s="612" t="s">
        <v>251</v>
      </c>
      <c r="P114" s="613" t="s">
        <v>251</v>
      </c>
      <c r="Q114" s="615">
        <v>286879.05</v>
      </c>
    </row>
    <row r="115" spans="1:17" ht="11.25" customHeight="1">
      <c r="A115" s="683"/>
      <c r="B115" s="80"/>
      <c r="C115" s="65" t="s">
        <v>401</v>
      </c>
      <c r="D115" s="65" t="s">
        <v>396</v>
      </c>
      <c r="E115" s="65" t="s">
        <v>401</v>
      </c>
      <c r="F115" s="65" t="s">
        <v>396</v>
      </c>
      <c r="G115" s="65" t="s">
        <v>318</v>
      </c>
      <c r="H115" s="65" t="s">
        <v>318</v>
      </c>
      <c r="I115" s="65" t="s">
        <v>527</v>
      </c>
      <c r="J115" s="66" t="s">
        <v>396</v>
      </c>
      <c r="K115" s="379">
        <v>326017.91250000003</v>
      </c>
      <c r="L115" s="511" t="s">
        <v>318</v>
      </c>
      <c r="M115" s="511" t="s">
        <v>318</v>
      </c>
      <c r="N115" s="386">
        <v>321050.0205</v>
      </c>
      <c r="O115" s="612" t="s">
        <v>251</v>
      </c>
      <c r="P115" s="613" t="s">
        <v>251</v>
      </c>
      <c r="Q115" s="615">
        <v>318255.58125</v>
      </c>
    </row>
    <row r="116" spans="1:17" ht="11.25" customHeight="1">
      <c r="A116" s="684"/>
      <c r="B116" s="81"/>
      <c r="C116" s="71" t="s">
        <v>402</v>
      </c>
      <c r="D116" s="71" t="s">
        <v>396</v>
      </c>
      <c r="E116" s="71" t="s">
        <v>402</v>
      </c>
      <c r="F116" s="71" t="s">
        <v>396</v>
      </c>
      <c r="G116" s="71" t="s">
        <v>318</v>
      </c>
      <c r="H116" s="71" t="s">
        <v>318</v>
      </c>
      <c r="I116" s="71" t="s">
        <v>522</v>
      </c>
      <c r="J116" s="72" t="s">
        <v>396</v>
      </c>
      <c r="K116" s="379">
        <v>374361.75</v>
      </c>
      <c r="L116" s="511" t="s">
        <v>318</v>
      </c>
      <c r="M116" s="511" t="s">
        <v>318</v>
      </c>
      <c r="N116" s="386">
        <v>368657.19</v>
      </c>
      <c r="O116" s="612" t="s">
        <v>251</v>
      </c>
      <c r="P116" s="613" t="s">
        <v>251</v>
      </c>
      <c r="Q116" s="615">
        <v>365448.37499999994</v>
      </c>
    </row>
    <row r="117" spans="1:17" ht="11.25" customHeight="1">
      <c r="A117" s="79"/>
      <c r="B117" s="82"/>
      <c r="C117" s="71"/>
      <c r="D117" s="83"/>
      <c r="E117" s="83"/>
      <c r="F117" s="83"/>
      <c r="G117" s="83"/>
      <c r="H117" s="83"/>
      <c r="I117" s="71" t="s">
        <v>523</v>
      </c>
      <c r="J117" s="72" t="s">
        <v>396</v>
      </c>
      <c r="K117" s="379">
        <v>504063</v>
      </c>
      <c r="L117" s="511" t="s">
        <v>318</v>
      </c>
      <c r="M117" s="511" t="s">
        <v>318</v>
      </c>
      <c r="N117" s="386">
        <v>496382.04</v>
      </c>
      <c r="O117" s="612" t="s">
        <v>251</v>
      </c>
      <c r="P117" s="613" t="s">
        <v>251</v>
      </c>
      <c r="Q117" s="615">
        <v>492061.5</v>
      </c>
    </row>
    <row r="118" spans="1:17" ht="11.25" customHeight="1">
      <c r="A118" s="79"/>
      <c r="B118" s="82"/>
      <c r="C118" s="384"/>
      <c r="D118" s="99"/>
      <c r="E118" s="83"/>
      <c r="F118" s="83"/>
      <c r="G118" s="83"/>
      <c r="H118" s="83"/>
      <c r="I118" s="99" t="s">
        <v>528</v>
      </c>
      <c r="J118" s="72" t="s">
        <v>396</v>
      </c>
      <c r="K118" s="379">
        <v>537912.9</v>
      </c>
      <c r="L118" s="511" t="s">
        <v>318</v>
      </c>
      <c r="M118" s="511" t="s">
        <v>318</v>
      </c>
      <c r="N118" s="386">
        <v>529716.132</v>
      </c>
      <c r="O118" s="612" t="s">
        <v>251</v>
      </c>
      <c r="P118" s="613" t="s">
        <v>251</v>
      </c>
      <c r="Q118" s="615">
        <v>525105.45</v>
      </c>
    </row>
    <row r="119" spans="1:17" ht="11.25" customHeight="1">
      <c r="A119" s="682" t="s">
        <v>761</v>
      </c>
      <c r="B119" s="512"/>
      <c r="C119" s="513"/>
      <c r="D119" s="514"/>
      <c r="E119" s="514"/>
      <c r="F119" s="514"/>
      <c r="G119" s="514"/>
      <c r="H119" s="514"/>
      <c r="I119" s="514"/>
      <c r="J119" s="510"/>
      <c r="K119" s="478" t="s">
        <v>507</v>
      </c>
      <c r="L119" s="511" t="s">
        <v>762</v>
      </c>
      <c r="M119" s="511" t="s">
        <v>396</v>
      </c>
      <c r="N119" s="386">
        <v>192371.15660400002</v>
      </c>
      <c r="O119" s="612" t="s">
        <v>251</v>
      </c>
      <c r="P119" s="613" t="s">
        <v>251</v>
      </c>
      <c r="Q119" s="615">
        <v>190696.74615</v>
      </c>
    </row>
    <row r="120" spans="1:17" ht="11.25" customHeight="1">
      <c r="A120" s="683"/>
      <c r="B120" s="82"/>
      <c r="C120" s="384"/>
      <c r="D120" s="83"/>
      <c r="E120" s="83"/>
      <c r="F120" s="83"/>
      <c r="G120" s="83"/>
      <c r="H120" s="83"/>
      <c r="I120" s="83"/>
      <c r="J120" s="510"/>
      <c r="K120" s="478" t="s">
        <v>507</v>
      </c>
      <c r="L120" s="511" t="s">
        <v>763</v>
      </c>
      <c r="M120" s="511" t="s">
        <v>396</v>
      </c>
      <c r="N120" s="386">
        <v>214016.90329800002</v>
      </c>
      <c r="O120" s="612" t="s">
        <v>251</v>
      </c>
      <c r="P120" s="613" t="s">
        <v>251</v>
      </c>
      <c r="Q120" s="615">
        <v>212154.08692499998</v>
      </c>
    </row>
    <row r="121" spans="1:17" ht="11.25" customHeight="1">
      <c r="A121" s="684"/>
      <c r="B121" s="82"/>
      <c r="C121" s="384"/>
      <c r="D121" s="83"/>
      <c r="E121" s="83"/>
      <c r="F121" s="83"/>
      <c r="G121" s="83"/>
      <c r="H121" s="83"/>
      <c r="I121" s="83"/>
      <c r="J121" s="510"/>
      <c r="K121" s="478" t="s">
        <v>507</v>
      </c>
      <c r="L121" s="511" t="s">
        <v>764</v>
      </c>
      <c r="M121" s="511" t="s">
        <v>396</v>
      </c>
      <c r="N121" s="386">
        <v>248882.26968000003</v>
      </c>
      <c r="O121" s="612" t="s">
        <v>251</v>
      </c>
      <c r="P121" s="613" t="s">
        <v>251</v>
      </c>
      <c r="Q121" s="615">
        <v>246715.98299999998</v>
      </c>
    </row>
    <row r="122" spans="1:17" ht="11.25" customHeight="1">
      <c r="A122" s="682" t="s">
        <v>403</v>
      </c>
      <c r="B122" s="77"/>
      <c r="C122" s="61" t="s">
        <v>404</v>
      </c>
      <c r="D122" s="61" t="s">
        <v>396</v>
      </c>
      <c r="E122" s="61" t="s">
        <v>404</v>
      </c>
      <c r="F122" s="61" t="s">
        <v>396</v>
      </c>
      <c r="G122" s="61" t="s">
        <v>318</v>
      </c>
      <c r="H122" s="61" t="s">
        <v>318</v>
      </c>
      <c r="I122" s="61" t="s">
        <v>318</v>
      </c>
      <c r="J122" s="62" t="s">
        <v>318</v>
      </c>
      <c r="K122" s="379">
        <v>309106.71225</v>
      </c>
      <c r="L122" s="478" t="s">
        <v>765</v>
      </c>
      <c r="M122" s="478" t="s">
        <v>396</v>
      </c>
      <c r="N122" s="386">
        <v>304396.51473</v>
      </c>
      <c r="O122" s="612" t="s">
        <v>251</v>
      </c>
      <c r="P122" s="613" t="s">
        <v>251</v>
      </c>
      <c r="Q122" s="615">
        <v>301747.0286249999</v>
      </c>
    </row>
    <row r="123" spans="1:17" ht="11.25" customHeight="1">
      <c r="A123" s="683"/>
      <c r="B123" s="80"/>
      <c r="C123" s="65" t="s">
        <v>405</v>
      </c>
      <c r="D123" s="65" t="s">
        <v>396</v>
      </c>
      <c r="E123" s="65" t="s">
        <v>405</v>
      </c>
      <c r="F123" s="65" t="s">
        <v>396</v>
      </c>
      <c r="G123" s="65" t="s">
        <v>318</v>
      </c>
      <c r="H123" s="65" t="s">
        <v>318</v>
      </c>
      <c r="I123" s="65" t="s">
        <v>318</v>
      </c>
      <c r="J123" s="66" t="s">
        <v>318</v>
      </c>
      <c r="K123" s="379">
        <v>326569.32</v>
      </c>
      <c r="L123" s="478" t="s">
        <v>766</v>
      </c>
      <c r="M123" s="478" t="s">
        <v>396</v>
      </c>
      <c r="N123" s="386">
        <v>321593.02560000005</v>
      </c>
      <c r="O123" s="612" t="s">
        <v>251</v>
      </c>
      <c r="P123" s="613" t="s">
        <v>251</v>
      </c>
      <c r="Q123" s="615">
        <v>318793.86</v>
      </c>
    </row>
    <row r="124" spans="1:17" ht="11.25" customHeight="1">
      <c r="A124" s="683"/>
      <c r="B124" s="80"/>
      <c r="C124" s="65" t="s">
        <v>406</v>
      </c>
      <c r="D124" s="65" t="s">
        <v>396</v>
      </c>
      <c r="E124" s="65" t="s">
        <v>406</v>
      </c>
      <c r="F124" s="65" t="s">
        <v>396</v>
      </c>
      <c r="G124" s="65" t="s">
        <v>318</v>
      </c>
      <c r="H124" s="65" t="s">
        <v>318</v>
      </c>
      <c r="I124" s="65" t="s">
        <v>318</v>
      </c>
      <c r="J124" s="66" t="s">
        <v>318</v>
      </c>
      <c r="K124" s="379">
        <v>371989.0730769231</v>
      </c>
      <c r="L124" s="478" t="s">
        <v>767</v>
      </c>
      <c r="M124" s="478" t="s">
        <v>396</v>
      </c>
      <c r="N124" s="386">
        <v>366320.66815384617</v>
      </c>
      <c r="O124" s="612" t="s">
        <v>251</v>
      </c>
      <c r="P124" s="613" t="s">
        <v>251</v>
      </c>
      <c r="Q124" s="615">
        <v>363132.1903846153</v>
      </c>
    </row>
    <row r="125" spans="1:17" ht="11.25" customHeight="1">
      <c r="A125" s="683"/>
      <c r="B125" s="80"/>
      <c r="C125" s="65" t="s">
        <v>407</v>
      </c>
      <c r="D125" s="65" t="s">
        <v>396</v>
      </c>
      <c r="E125" s="65" t="s">
        <v>407</v>
      </c>
      <c r="F125" s="65" t="s">
        <v>396</v>
      </c>
      <c r="G125" s="65" t="s">
        <v>318</v>
      </c>
      <c r="H125" s="65" t="s">
        <v>318</v>
      </c>
      <c r="I125" s="65" t="s">
        <v>318</v>
      </c>
      <c r="J125" s="66" t="s">
        <v>318</v>
      </c>
      <c r="K125" s="379">
        <v>379897.6326923077</v>
      </c>
      <c r="L125" s="478" t="s">
        <v>768</v>
      </c>
      <c r="M125" s="478" t="s">
        <v>396</v>
      </c>
      <c r="N125" s="386">
        <v>374108.71638461546</v>
      </c>
      <c r="O125" s="612" t="s">
        <v>251</v>
      </c>
      <c r="P125" s="613" t="s">
        <v>251</v>
      </c>
      <c r="Q125" s="615">
        <v>370852.4509615385</v>
      </c>
    </row>
    <row r="126" spans="1:17" ht="11.25" customHeight="1">
      <c r="A126" s="683"/>
      <c r="B126" s="98"/>
      <c r="C126" s="71" t="s">
        <v>408</v>
      </c>
      <c r="D126" s="71" t="s">
        <v>396</v>
      </c>
      <c r="E126" s="71" t="s">
        <v>408</v>
      </c>
      <c r="F126" s="71" t="s">
        <v>396</v>
      </c>
      <c r="G126" s="71" t="s">
        <v>318</v>
      </c>
      <c r="H126" s="71" t="s">
        <v>318</v>
      </c>
      <c r="I126" s="71" t="s">
        <v>318</v>
      </c>
      <c r="J126" s="72" t="s">
        <v>318</v>
      </c>
      <c r="K126" s="379">
        <v>611918.5905</v>
      </c>
      <c r="L126" s="478" t="s">
        <v>769</v>
      </c>
      <c r="M126" s="478" t="s">
        <v>396</v>
      </c>
      <c r="N126" s="386">
        <v>602594.1167400001</v>
      </c>
      <c r="O126" s="612" t="s">
        <v>251</v>
      </c>
      <c r="P126" s="613" t="s">
        <v>251</v>
      </c>
      <c r="Q126" s="615">
        <v>597349.1002499999</v>
      </c>
    </row>
    <row r="127" spans="1:17" ht="11.25" customHeight="1">
      <c r="A127" s="683"/>
      <c r="B127" s="81"/>
      <c r="C127" s="71"/>
      <c r="D127" s="71"/>
      <c r="E127" s="71"/>
      <c r="F127" s="71"/>
      <c r="G127" s="71"/>
      <c r="H127" s="71"/>
      <c r="I127" s="71"/>
      <c r="J127" s="72"/>
      <c r="K127" s="478" t="s">
        <v>507</v>
      </c>
      <c r="L127" s="478" t="s">
        <v>770</v>
      </c>
      <c r="M127" s="478" t="s">
        <v>396</v>
      </c>
      <c r="N127" s="386">
        <v>558947.3947200001</v>
      </c>
      <c r="O127" s="612" t="s">
        <v>251</v>
      </c>
      <c r="P127" s="613" t="s">
        <v>251</v>
      </c>
      <c r="Q127" s="615">
        <v>554082.2819999999</v>
      </c>
    </row>
    <row r="128" spans="1:17" ht="11.25" customHeight="1">
      <c r="A128" s="412"/>
      <c r="B128" s="82"/>
      <c r="C128" s="83"/>
      <c r="D128" s="83"/>
      <c r="E128" s="83"/>
      <c r="F128" s="83"/>
      <c r="G128" s="83"/>
      <c r="H128" s="83"/>
      <c r="I128" s="83"/>
      <c r="J128" s="510"/>
      <c r="K128" s="478" t="s">
        <v>507</v>
      </c>
      <c r="L128" s="478" t="s">
        <v>771</v>
      </c>
      <c r="M128" s="478" t="s">
        <v>396</v>
      </c>
      <c r="N128" s="386">
        <v>597136.161699</v>
      </c>
      <c r="O128" s="612" t="s">
        <v>251</v>
      </c>
      <c r="P128" s="613" t="s">
        <v>251</v>
      </c>
      <c r="Q128" s="615">
        <v>591938.6515874999</v>
      </c>
    </row>
    <row r="129" spans="1:17" ht="11.25" customHeight="1">
      <c r="A129" s="682" t="s">
        <v>409</v>
      </c>
      <c r="B129" s="77"/>
      <c r="C129" s="61" t="s">
        <v>410</v>
      </c>
      <c r="D129" s="61" t="s">
        <v>396</v>
      </c>
      <c r="E129" s="61" t="s">
        <v>410</v>
      </c>
      <c r="F129" s="61" t="s">
        <v>396</v>
      </c>
      <c r="G129" s="61" t="s">
        <v>318</v>
      </c>
      <c r="H129" s="61" t="s">
        <v>318</v>
      </c>
      <c r="I129" s="61" t="s">
        <v>318</v>
      </c>
      <c r="J129" s="62" t="s">
        <v>318</v>
      </c>
      <c r="K129" s="379">
        <v>113683.5</v>
      </c>
      <c r="L129" s="478" t="s">
        <v>772</v>
      </c>
      <c r="M129" s="478" t="s">
        <v>396</v>
      </c>
      <c r="N129" s="386">
        <v>111951.18</v>
      </c>
      <c r="O129" s="612" t="s">
        <v>251</v>
      </c>
      <c r="P129" s="613" t="s">
        <v>251</v>
      </c>
      <c r="Q129" s="615">
        <v>110976.75</v>
      </c>
    </row>
    <row r="130" spans="1:17" ht="11.25" customHeight="1">
      <c r="A130" s="683"/>
      <c r="B130" s="80"/>
      <c r="C130" s="65" t="s">
        <v>411</v>
      </c>
      <c r="D130" s="65" t="s">
        <v>396</v>
      </c>
      <c r="E130" s="65" t="s">
        <v>411</v>
      </c>
      <c r="F130" s="65" t="s">
        <v>396</v>
      </c>
      <c r="G130" s="65" t="s">
        <v>318</v>
      </c>
      <c r="H130" s="65" t="s">
        <v>318</v>
      </c>
      <c r="I130" s="65" t="s">
        <v>318</v>
      </c>
      <c r="J130" s="66" t="s">
        <v>318</v>
      </c>
      <c r="K130" s="379">
        <v>124938.45</v>
      </c>
      <c r="L130" s="478" t="s">
        <v>773</v>
      </c>
      <c r="M130" s="478" t="s">
        <v>396</v>
      </c>
      <c r="N130" s="386">
        <v>123034.626</v>
      </c>
      <c r="O130" s="612" t="s">
        <v>251</v>
      </c>
      <c r="P130" s="613" t="s">
        <v>251</v>
      </c>
      <c r="Q130" s="615">
        <v>121963.72499999999</v>
      </c>
    </row>
    <row r="131" spans="1:17" ht="11.25" customHeight="1">
      <c r="A131" s="683"/>
      <c r="B131" s="80"/>
      <c r="C131" s="65" t="s">
        <v>412</v>
      </c>
      <c r="D131" s="65" t="s">
        <v>396</v>
      </c>
      <c r="E131" s="65" t="s">
        <v>412</v>
      </c>
      <c r="F131" s="65" t="s">
        <v>396</v>
      </c>
      <c r="G131" s="65" t="s">
        <v>318</v>
      </c>
      <c r="H131" s="65" t="s">
        <v>318</v>
      </c>
      <c r="I131" s="65" t="s">
        <v>318</v>
      </c>
      <c r="J131" s="66" t="s">
        <v>318</v>
      </c>
      <c r="K131" s="379">
        <v>133755.3</v>
      </c>
      <c r="L131" s="478" t="s">
        <v>774</v>
      </c>
      <c r="M131" s="478" t="s">
        <v>396</v>
      </c>
      <c r="N131" s="386">
        <v>131717.124</v>
      </c>
      <c r="O131" s="612" t="s">
        <v>251</v>
      </c>
      <c r="P131" s="613" t="s">
        <v>251</v>
      </c>
      <c r="Q131" s="615">
        <v>130570.65</v>
      </c>
    </row>
    <row r="132" spans="1:17" ht="11.25" customHeight="1">
      <c r="A132" s="683"/>
      <c r="B132" s="80"/>
      <c r="C132" s="65" t="s">
        <v>413</v>
      </c>
      <c r="D132" s="65" t="s">
        <v>396</v>
      </c>
      <c r="E132" s="65" t="s">
        <v>413</v>
      </c>
      <c r="F132" s="65" t="s">
        <v>396</v>
      </c>
      <c r="G132" s="65" t="s">
        <v>318</v>
      </c>
      <c r="H132" s="65" t="s">
        <v>318</v>
      </c>
      <c r="I132" s="65" t="s">
        <v>318</v>
      </c>
      <c r="J132" s="66" t="s">
        <v>318</v>
      </c>
      <c r="K132" s="379">
        <v>116235</v>
      </c>
      <c r="L132" s="478" t="s">
        <v>775</v>
      </c>
      <c r="M132" s="478" t="s">
        <v>396</v>
      </c>
      <c r="N132" s="386">
        <v>111951.18</v>
      </c>
      <c r="O132" s="612" t="s">
        <v>251</v>
      </c>
      <c r="P132" s="613" t="s">
        <v>251</v>
      </c>
      <c r="Q132" s="615">
        <v>110976.75</v>
      </c>
    </row>
    <row r="133" spans="1:17" ht="11.25" customHeight="1">
      <c r="A133" s="683"/>
      <c r="B133" s="80"/>
      <c r="C133" s="65" t="s">
        <v>414</v>
      </c>
      <c r="D133" s="65" t="s">
        <v>396</v>
      </c>
      <c r="E133" s="65" t="s">
        <v>414</v>
      </c>
      <c r="F133" s="65" t="s">
        <v>396</v>
      </c>
      <c r="G133" s="65" t="s">
        <v>318</v>
      </c>
      <c r="H133" s="65" t="s">
        <v>318</v>
      </c>
      <c r="I133" s="65" t="s">
        <v>318</v>
      </c>
      <c r="J133" s="66" t="s">
        <v>318</v>
      </c>
      <c r="K133" s="379">
        <v>124938.45</v>
      </c>
      <c r="L133" s="478" t="s">
        <v>776</v>
      </c>
      <c r="M133" s="478" t="s">
        <v>396</v>
      </c>
      <c r="N133" s="386">
        <v>123034.626</v>
      </c>
      <c r="O133" s="612" t="s">
        <v>251</v>
      </c>
      <c r="P133" s="613" t="s">
        <v>251</v>
      </c>
      <c r="Q133" s="615">
        <v>121963.72499999999</v>
      </c>
    </row>
    <row r="134" spans="1:17" ht="11.25" customHeight="1">
      <c r="A134" s="684"/>
      <c r="B134" s="81"/>
      <c r="C134" s="71" t="s">
        <v>415</v>
      </c>
      <c r="D134" s="71" t="s">
        <v>396</v>
      </c>
      <c r="E134" s="71" t="s">
        <v>415</v>
      </c>
      <c r="F134" s="71" t="s">
        <v>396</v>
      </c>
      <c r="G134" s="71" t="s">
        <v>318</v>
      </c>
      <c r="H134" s="71" t="s">
        <v>318</v>
      </c>
      <c r="I134" s="71" t="s">
        <v>318</v>
      </c>
      <c r="J134" s="72" t="s">
        <v>318</v>
      </c>
      <c r="K134" s="379">
        <v>133755.3</v>
      </c>
      <c r="L134" s="478" t="s">
        <v>777</v>
      </c>
      <c r="M134" s="478" t="s">
        <v>396</v>
      </c>
      <c r="N134" s="386">
        <v>131717.124</v>
      </c>
      <c r="O134" s="612" t="s">
        <v>251</v>
      </c>
      <c r="P134" s="613" t="s">
        <v>251</v>
      </c>
      <c r="Q134" s="615">
        <v>130570.65</v>
      </c>
    </row>
    <row r="135" spans="1:17" ht="11.25" customHeight="1">
      <c r="A135" s="692" t="s">
        <v>416</v>
      </c>
      <c r="B135" s="61">
        <v>60</v>
      </c>
      <c r="C135" s="61"/>
      <c r="D135" s="61"/>
      <c r="E135" s="61" t="s">
        <v>417</v>
      </c>
      <c r="F135" s="61" t="s">
        <v>396</v>
      </c>
      <c r="G135" s="61" t="s">
        <v>417</v>
      </c>
      <c r="H135" s="61" t="s">
        <v>396</v>
      </c>
      <c r="I135" s="65" t="s">
        <v>318</v>
      </c>
      <c r="J135" s="66" t="s">
        <v>318</v>
      </c>
      <c r="K135" s="379">
        <v>198846.9</v>
      </c>
      <c r="L135" s="511" t="s">
        <v>318</v>
      </c>
      <c r="M135" s="511" t="s">
        <v>318</v>
      </c>
      <c r="N135" s="386">
        <v>195816.85199999998</v>
      </c>
      <c r="O135" s="612" t="s">
        <v>251</v>
      </c>
      <c r="P135" s="613" t="s">
        <v>251</v>
      </c>
      <c r="Q135" s="615">
        <v>194112.45</v>
      </c>
    </row>
    <row r="136" spans="1:17" ht="11.25" customHeight="1">
      <c r="A136" s="693"/>
      <c r="B136" s="65">
        <v>60</v>
      </c>
      <c r="C136" s="65"/>
      <c r="D136" s="65"/>
      <c r="E136" s="65" t="s">
        <v>418</v>
      </c>
      <c r="F136" s="65" t="s">
        <v>396</v>
      </c>
      <c r="G136" s="65" t="s">
        <v>418</v>
      </c>
      <c r="H136" s="65" t="s">
        <v>396</v>
      </c>
      <c r="I136" s="65" t="s">
        <v>318</v>
      </c>
      <c r="J136" s="66" t="s">
        <v>318</v>
      </c>
      <c r="K136" s="379">
        <v>198846.9</v>
      </c>
      <c r="L136" s="511" t="s">
        <v>318</v>
      </c>
      <c r="M136" s="511" t="s">
        <v>318</v>
      </c>
      <c r="N136" s="386">
        <v>195816.85199999998</v>
      </c>
      <c r="O136" s="612" t="s">
        <v>251</v>
      </c>
      <c r="P136" s="613" t="s">
        <v>251</v>
      </c>
      <c r="Q136" s="615">
        <v>194112.45</v>
      </c>
    </row>
    <row r="137" spans="1:17" ht="11.25" customHeight="1">
      <c r="A137" s="693"/>
      <c r="B137" s="65">
        <v>80</v>
      </c>
      <c r="C137" s="65"/>
      <c r="D137" s="65"/>
      <c r="E137" s="65" t="s">
        <v>419</v>
      </c>
      <c r="F137" s="65" t="s">
        <v>396</v>
      </c>
      <c r="G137" s="65" t="s">
        <v>419</v>
      </c>
      <c r="H137" s="65" t="s">
        <v>396</v>
      </c>
      <c r="I137" s="65" t="s">
        <v>318</v>
      </c>
      <c r="J137" s="66" t="s">
        <v>318</v>
      </c>
      <c r="K137" s="379">
        <v>242505.9</v>
      </c>
      <c r="L137" s="511" t="s">
        <v>318</v>
      </c>
      <c r="M137" s="511" t="s">
        <v>318</v>
      </c>
      <c r="N137" s="386">
        <v>238810.57200000001</v>
      </c>
      <c r="O137" s="612" t="s">
        <v>251</v>
      </c>
      <c r="P137" s="613" t="s">
        <v>251</v>
      </c>
      <c r="Q137" s="615">
        <v>236731.95</v>
      </c>
    </row>
    <row r="138" spans="1:17" ht="11.25" customHeight="1">
      <c r="A138" s="694"/>
      <c r="B138" s="71">
        <v>80</v>
      </c>
      <c r="C138" s="71"/>
      <c r="D138" s="71"/>
      <c r="E138" s="71" t="s">
        <v>420</v>
      </c>
      <c r="F138" s="71" t="s">
        <v>396</v>
      </c>
      <c r="G138" s="71" t="s">
        <v>420</v>
      </c>
      <c r="H138" s="71" t="s">
        <v>396</v>
      </c>
      <c r="I138" s="71" t="s">
        <v>318</v>
      </c>
      <c r="J138" s="72" t="s">
        <v>318</v>
      </c>
      <c r="K138" s="379">
        <v>242505.9</v>
      </c>
      <c r="L138" s="511" t="s">
        <v>318</v>
      </c>
      <c r="M138" s="511" t="s">
        <v>318</v>
      </c>
      <c r="N138" s="386">
        <v>238810.57200000001</v>
      </c>
      <c r="O138" s="612" t="s">
        <v>251</v>
      </c>
      <c r="P138" s="613" t="s">
        <v>251</v>
      </c>
      <c r="Q138" s="615">
        <v>236731.95</v>
      </c>
    </row>
  </sheetData>
  <sheetProtection/>
  <mergeCells count="23">
    <mergeCell ref="A4:A9"/>
    <mergeCell ref="A86:A91"/>
    <mergeCell ref="A71:A76"/>
    <mergeCell ref="A80:A85"/>
    <mergeCell ref="A65:A70"/>
    <mergeCell ref="A33:A34"/>
    <mergeCell ref="A35:A45"/>
    <mergeCell ref="A28:A30"/>
    <mergeCell ref="A135:A138"/>
    <mergeCell ref="A102:A105"/>
    <mergeCell ref="A110:A116"/>
    <mergeCell ref="A122:A127"/>
    <mergeCell ref="A129:A134"/>
    <mergeCell ref="A92:A97"/>
    <mergeCell ref="A119:A121"/>
    <mergeCell ref="O1:P1"/>
    <mergeCell ref="O2:P2"/>
    <mergeCell ref="A10:A15"/>
    <mergeCell ref="A52:A64"/>
    <mergeCell ref="A22:A27"/>
    <mergeCell ref="A77:A79"/>
    <mergeCell ref="A16:A21"/>
    <mergeCell ref="A46:A5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28125" style="10" bestFit="1" customWidth="1"/>
    <col min="2" max="2" width="8.140625" style="10" bestFit="1" customWidth="1"/>
    <col min="3" max="3" width="11.28125" style="10" bestFit="1" customWidth="1"/>
    <col min="4" max="4" width="8.140625" style="10" bestFit="1" customWidth="1"/>
    <col min="5" max="5" width="11.28125" style="10" bestFit="1" customWidth="1"/>
    <col min="6" max="6" width="8.140625" style="10" bestFit="1" customWidth="1"/>
    <col min="7" max="7" width="12.00390625" style="10" bestFit="1" customWidth="1"/>
    <col min="8" max="8" width="8.7109375" style="10" bestFit="1" customWidth="1"/>
    <col min="9" max="9" width="12.00390625" style="10" bestFit="1" customWidth="1"/>
    <col min="10" max="10" width="8.7109375" style="10" bestFit="1" customWidth="1"/>
    <col min="11" max="11" width="9.140625" style="10" customWidth="1"/>
    <col min="12" max="12" width="11.140625" style="10" customWidth="1"/>
    <col min="13" max="16384" width="9.140625" style="10" customWidth="1"/>
  </cols>
  <sheetData>
    <row r="1" spans="1:17" ht="12.75" customHeight="1">
      <c r="A1" s="709">
        <v>2008</v>
      </c>
      <c r="B1" s="709"/>
      <c r="C1" s="709"/>
      <c r="D1" s="710"/>
      <c r="E1" s="709">
        <v>2009</v>
      </c>
      <c r="F1" s="709"/>
      <c r="G1" s="91">
        <v>2010</v>
      </c>
      <c r="H1" s="92"/>
      <c r="I1" s="92">
        <v>2011</v>
      </c>
      <c r="J1" s="93"/>
      <c r="K1" s="404">
        <v>2011</v>
      </c>
      <c r="L1" s="701">
        <v>2012</v>
      </c>
      <c r="M1" s="702"/>
      <c r="N1" s="515">
        <v>2012</v>
      </c>
      <c r="O1" s="648">
        <v>2013</v>
      </c>
      <c r="P1" s="649"/>
      <c r="Q1" s="223">
        <v>2013</v>
      </c>
    </row>
    <row r="2" spans="1:17" ht="12.75">
      <c r="A2" s="705" t="s">
        <v>430</v>
      </c>
      <c r="B2" s="706"/>
      <c r="C2" s="707" t="s">
        <v>431</v>
      </c>
      <c r="D2" s="708"/>
      <c r="E2" s="705"/>
      <c r="F2" s="706"/>
      <c r="G2" s="705"/>
      <c r="H2" s="706"/>
      <c r="I2" s="707"/>
      <c r="J2" s="708"/>
      <c r="K2" s="404" t="s">
        <v>539</v>
      </c>
      <c r="L2" s="703" t="s">
        <v>430</v>
      </c>
      <c r="M2" s="704"/>
      <c r="N2" s="516" t="s">
        <v>539</v>
      </c>
      <c r="O2" s="650" t="s">
        <v>982</v>
      </c>
      <c r="P2" s="651"/>
      <c r="Q2" s="224" t="s">
        <v>539</v>
      </c>
    </row>
    <row r="3" spans="1:17" ht="12.75">
      <c r="A3" s="95" t="s">
        <v>432</v>
      </c>
      <c r="B3" s="94" t="s">
        <v>433</v>
      </c>
      <c r="C3" s="94" t="s">
        <v>432</v>
      </c>
      <c r="D3" s="96" t="s">
        <v>433</v>
      </c>
      <c r="E3" s="97" t="s">
        <v>432</v>
      </c>
      <c r="F3" s="94" t="s">
        <v>433</v>
      </c>
      <c r="G3" s="97" t="s">
        <v>432</v>
      </c>
      <c r="H3" s="94" t="s">
        <v>433</v>
      </c>
      <c r="I3" s="94" t="s">
        <v>432</v>
      </c>
      <c r="J3" s="96" t="s">
        <v>433</v>
      </c>
      <c r="K3" s="405" t="s">
        <v>540</v>
      </c>
      <c r="L3" s="517" t="s">
        <v>432</v>
      </c>
      <c r="M3" s="518" t="s">
        <v>508</v>
      </c>
      <c r="N3" s="519" t="s">
        <v>540</v>
      </c>
      <c r="O3" s="227" t="s">
        <v>432</v>
      </c>
      <c r="P3" s="228" t="s">
        <v>508</v>
      </c>
      <c r="Q3" s="229" t="s">
        <v>540</v>
      </c>
    </row>
    <row r="4" spans="1:11" ht="11.25">
      <c r="A4" s="387" t="s">
        <v>229</v>
      </c>
      <c r="B4" s="387" t="s">
        <v>288</v>
      </c>
      <c r="C4" s="387" t="s">
        <v>229</v>
      </c>
      <c r="D4" s="388" t="s">
        <v>288</v>
      </c>
      <c r="E4" s="387" t="s">
        <v>229</v>
      </c>
      <c r="F4" s="387" t="s">
        <v>288</v>
      </c>
      <c r="G4" s="389" t="s">
        <v>507</v>
      </c>
      <c r="H4" s="390" t="s">
        <v>507</v>
      </c>
      <c r="I4" s="390" t="s">
        <v>507</v>
      </c>
      <c r="J4" s="391" t="s">
        <v>507</v>
      </c>
      <c r="K4" s="385"/>
    </row>
    <row r="5" spans="1:11" ht="11.25">
      <c r="A5" s="392" t="s">
        <v>230</v>
      </c>
      <c r="B5" s="392" t="s">
        <v>288</v>
      </c>
      <c r="C5" s="392" t="s">
        <v>230</v>
      </c>
      <c r="D5" s="393" t="s">
        <v>288</v>
      </c>
      <c r="E5" s="392" t="s">
        <v>230</v>
      </c>
      <c r="F5" s="392" t="s">
        <v>288</v>
      </c>
      <c r="G5" s="394" t="s">
        <v>529</v>
      </c>
      <c r="H5" s="395" t="s">
        <v>288</v>
      </c>
      <c r="I5" s="395" t="s">
        <v>289</v>
      </c>
      <c r="J5" s="396" t="s">
        <v>288</v>
      </c>
      <c r="K5" s="386">
        <v>36684.9</v>
      </c>
    </row>
    <row r="6" spans="1:17" ht="11.25">
      <c r="A6" s="392" t="s">
        <v>231</v>
      </c>
      <c r="B6" s="392" t="s">
        <v>288</v>
      </c>
      <c r="C6" s="392" t="s">
        <v>231</v>
      </c>
      <c r="D6" s="393" t="s">
        <v>288</v>
      </c>
      <c r="E6" s="392" t="s">
        <v>231</v>
      </c>
      <c r="F6" s="392" t="s">
        <v>288</v>
      </c>
      <c r="G6" s="394" t="s">
        <v>530</v>
      </c>
      <c r="H6" s="395" t="s">
        <v>288</v>
      </c>
      <c r="I6" s="395" t="s">
        <v>530</v>
      </c>
      <c r="J6" s="396" t="s">
        <v>288</v>
      </c>
      <c r="K6" s="386">
        <v>38896.2</v>
      </c>
      <c r="L6" s="479" t="s">
        <v>318</v>
      </c>
      <c r="M6" s="479" t="s">
        <v>318</v>
      </c>
      <c r="N6" s="386">
        <v>38303.49600000001</v>
      </c>
      <c r="O6" s="616" t="s">
        <v>251</v>
      </c>
      <c r="P6" s="616" t="s">
        <v>251</v>
      </c>
      <c r="Q6" s="386">
        <v>37044</v>
      </c>
    </row>
    <row r="7" spans="1:17" ht="11.25">
      <c r="A7" s="392" t="s">
        <v>232</v>
      </c>
      <c r="B7" s="392" t="s">
        <v>288</v>
      </c>
      <c r="C7" s="392" t="s">
        <v>232</v>
      </c>
      <c r="D7" s="393" t="s">
        <v>288</v>
      </c>
      <c r="E7" s="392" t="s">
        <v>232</v>
      </c>
      <c r="F7" s="392" t="s">
        <v>288</v>
      </c>
      <c r="G7" s="394" t="s">
        <v>531</v>
      </c>
      <c r="H7" s="395" t="s">
        <v>288</v>
      </c>
      <c r="I7" s="395" t="s">
        <v>531</v>
      </c>
      <c r="J7" s="396" t="s">
        <v>288</v>
      </c>
      <c r="K7" s="386">
        <v>44140.95</v>
      </c>
      <c r="L7" s="56" t="s">
        <v>318</v>
      </c>
      <c r="M7" s="56" t="s">
        <v>318</v>
      </c>
      <c r="N7" s="386">
        <v>43468.326</v>
      </c>
      <c r="O7" s="616" t="s">
        <v>251</v>
      </c>
      <c r="P7" s="616" t="s">
        <v>251</v>
      </c>
      <c r="Q7" s="386">
        <v>42039</v>
      </c>
    </row>
    <row r="8" spans="1:17" ht="11.25">
      <c r="A8" s="392" t="s">
        <v>233</v>
      </c>
      <c r="B8" s="392" t="s">
        <v>288</v>
      </c>
      <c r="C8" s="392" t="s">
        <v>233</v>
      </c>
      <c r="D8" s="393" t="s">
        <v>288</v>
      </c>
      <c r="E8" s="392" t="s">
        <v>233</v>
      </c>
      <c r="F8" s="392" t="s">
        <v>288</v>
      </c>
      <c r="G8" s="394" t="s">
        <v>532</v>
      </c>
      <c r="H8" s="395" t="s">
        <v>288</v>
      </c>
      <c r="I8" s="395" t="s">
        <v>532</v>
      </c>
      <c r="J8" s="396" t="s">
        <v>288</v>
      </c>
      <c r="K8" s="386">
        <v>53184.6</v>
      </c>
      <c r="L8" s="56" t="s">
        <v>318</v>
      </c>
      <c r="M8" s="56" t="s">
        <v>318</v>
      </c>
      <c r="N8" s="386">
        <v>52374.168</v>
      </c>
      <c r="O8" s="616" t="s">
        <v>251</v>
      </c>
      <c r="P8" s="616" t="s">
        <v>251</v>
      </c>
      <c r="Q8" s="386">
        <v>50652</v>
      </c>
    </row>
    <row r="9" spans="1:17" ht="11.25">
      <c r="A9" s="392" t="s">
        <v>234</v>
      </c>
      <c r="B9" s="392" t="s">
        <v>288</v>
      </c>
      <c r="C9" s="392" t="s">
        <v>234</v>
      </c>
      <c r="D9" s="393" t="s">
        <v>288</v>
      </c>
      <c r="E9" s="392" t="s">
        <v>234</v>
      </c>
      <c r="F9" s="392" t="s">
        <v>288</v>
      </c>
      <c r="G9" s="394" t="s">
        <v>290</v>
      </c>
      <c r="H9" s="395" t="s">
        <v>288</v>
      </c>
      <c r="I9" s="395" t="s">
        <v>290</v>
      </c>
      <c r="J9" s="396" t="s">
        <v>288</v>
      </c>
      <c r="K9" s="386">
        <v>67473</v>
      </c>
      <c r="L9" s="56" t="s">
        <v>318</v>
      </c>
      <c r="M9" s="56" t="s">
        <v>318</v>
      </c>
      <c r="N9" s="386">
        <v>66444.84</v>
      </c>
      <c r="O9" s="616" t="s">
        <v>251</v>
      </c>
      <c r="P9" s="616" t="s">
        <v>251</v>
      </c>
      <c r="Q9" s="386">
        <v>64260</v>
      </c>
    </row>
    <row r="10" spans="1:17" ht="11.25">
      <c r="A10" s="392" t="s">
        <v>235</v>
      </c>
      <c r="B10" s="392" t="s">
        <v>288</v>
      </c>
      <c r="C10" s="392" t="s">
        <v>235</v>
      </c>
      <c r="D10" s="393" t="s">
        <v>288</v>
      </c>
      <c r="E10" s="392" t="s">
        <v>235</v>
      </c>
      <c r="F10" s="392" t="s">
        <v>288</v>
      </c>
      <c r="G10" s="394" t="s">
        <v>291</v>
      </c>
      <c r="H10" s="395" t="s">
        <v>288</v>
      </c>
      <c r="I10" s="395" t="s">
        <v>291</v>
      </c>
      <c r="J10" s="396" t="s">
        <v>288</v>
      </c>
      <c r="K10" s="386">
        <v>69854.4</v>
      </c>
      <c r="L10" s="56" t="s">
        <v>318</v>
      </c>
      <c r="M10" s="56" t="s">
        <v>318</v>
      </c>
      <c r="N10" s="386">
        <v>68789.952</v>
      </c>
      <c r="O10" s="616" t="s">
        <v>251</v>
      </c>
      <c r="P10" s="616" t="s">
        <v>251</v>
      </c>
      <c r="Q10" s="386">
        <v>66528</v>
      </c>
    </row>
    <row r="11" spans="1:17" ht="11.25">
      <c r="A11" s="392" t="s">
        <v>236</v>
      </c>
      <c r="B11" s="392" t="s">
        <v>288</v>
      </c>
      <c r="C11" s="392" t="s">
        <v>236</v>
      </c>
      <c r="D11" s="393" t="s">
        <v>288</v>
      </c>
      <c r="E11" s="392" t="s">
        <v>236</v>
      </c>
      <c r="F11" s="392" t="s">
        <v>288</v>
      </c>
      <c r="G11" s="394" t="s">
        <v>533</v>
      </c>
      <c r="H11" s="395" t="s">
        <v>288</v>
      </c>
      <c r="I11" s="395" t="s">
        <v>533</v>
      </c>
      <c r="J11" s="396" t="s">
        <v>288</v>
      </c>
      <c r="K11" s="386">
        <v>117482.4</v>
      </c>
      <c r="L11" s="56" t="s">
        <v>318</v>
      </c>
      <c r="M11" s="56" t="s">
        <v>318</v>
      </c>
      <c r="N11" s="386">
        <v>115692.19200000001</v>
      </c>
      <c r="O11" s="616" t="s">
        <v>251</v>
      </c>
      <c r="P11" s="616" t="s">
        <v>251</v>
      </c>
      <c r="Q11" s="386">
        <v>111888</v>
      </c>
    </row>
    <row r="12" spans="1:17" ht="11.25">
      <c r="A12" s="397" t="s">
        <v>237</v>
      </c>
      <c r="B12" s="397" t="s">
        <v>288</v>
      </c>
      <c r="C12" s="397" t="s">
        <v>237</v>
      </c>
      <c r="D12" s="398" t="s">
        <v>288</v>
      </c>
      <c r="E12" s="397" t="s">
        <v>237</v>
      </c>
      <c r="F12" s="397" t="s">
        <v>288</v>
      </c>
      <c r="G12" s="399" t="s">
        <v>534</v>
      </c>
      <c r="H12" s="400" t="s">
        <v>288</v>
      </c>
      <c r="I12" s="400" t="s">
        <v>534</v>
      </c>
      <c r="J12" s="401" t="s">
        <v>288</v>
      </c>
      <c r="K12" s="386">
        <v>127008</v>
      </c>
      <c r="L12" s="479" t="s">
        <v>318</v>
      </c>
      <c r="M12" s="479" t="s">
        <v>318</v>
      </c>
      <c r="N12" s="386">
        <v>125072.64</v>
      </c>
      <c r="O12" s="616" t="s">
        <v>251</v>
      </c>
      <c r="P12" s="616" t="s">
        <v>251</v>
      </c>
      <c r="Q12" s="386">
        <v>120960</v>
      </c>
    </row>
    <row r="13" spans="1:17" ht="11.25">
      <c r="A13" s="402"/>
      <c r="B13" s="402"/>
      <c r="C13" s="402"/>
      <c r="D13" s="403"/>
      <c r="E13" s="402"/>
      <c r="F13" s="402"/>
      <c r="G13" s="389" t="s">
        <v>292</v>
      </c>
      <c r="H13" s="390" t="s">
        <v>288</v>
      </c>
      <c r="I13" s="390" t="s">
        <v>292</v>
      </c>
      <c r="J13" s="391" t="s">
        <v>288</v>
      </c>
      <c r="K13" s="386">
        <v>79181.55</v>
      </c>
      <c r="L13" s="56" t="s">
        <v>293</v>
      </c>
      <c r="M13" s="56" t="s">
        <v>288</v>
      </c>
      <c r="N13" s="386">
        <v>72419.292</v>
      </c>
      <c r="O13" s="616" t="s">
        <v>251</v>
      </c>
      <c r="P13" s="616" t="s">
        <v>251</v>
      </c>
      <c r="Q13" s="386">
        <v>70038</v>
      </c>
    </row>
    <row r="14" spans="1:17" ht="11.25">
      <c r="A14" s="392"/>
      <c r="B14" s="392"/>
      <c r="C14" s="392"/>
      <c r="D14" s="393"/>
      <c r="E14" s="392"/>
      <c r="F14" s="392"/>
      <c r="G14" s="394" t="s">
        <v>293</v>
      </c>
      <c r="H14" s="395" t="s">
        <v>288</v>
      </c>
      <c r="I14" s="395" t="s">
        <v>293</v>
      </c>
      <c r="J14" s="396" t="s">
        <v>288</v>
      </c>
      <c r="K14" s="386">
        <v>70013.16</v>
      </c>
      <c r="L14" s="520" t="s">
        <v>295</v>
      </c>
      <c r="M14" s="56" t="s">
        <v>288</v>
      </c>
      <c r="N14" s="386">
        <v>81883.494</v>
      </c>
      <c r="O14" s="616" t="s">
        <v>251</v>
      </c>
      <c r="P14" s="616" t="s">
        <v>251</v>
      </c>
      <c r="Q14" s="386">
        <v>79191</v>
      </c>
    </row>
    <row r="15" spans="1:17" ht="11.25">
      <c r="A15" s="392"/>
      <c r="B15" s="392"/>
      <c r="C15" s="392"/>
      <c r="D15" s="393"/>
      <c r="E15" s="392"/>
      <c r="F15" s="392"/>
      <c r="G15" s="394" t="s">
        <v>294</v>
      </c>
      <c r="H15" s="395" t="s">
        <v>288</v>
      </c>
      <c r="I15" s="395" t="s">
        <v>294</v>
      </c>
      <c r="J15" s="396" t="s">
        <v>288</v>
      </c>
      <c r="K15" s="386">
        <v>91267.155</v>
      </c>
      <c r="L15" s="520" t="s">
        <v>297</v>
      </c>
      <c r="M15" s="56" t="s">
        <v>288</v>
      </c>
      <c r="N15" s="386">
        <v>84898.638</v>
      </c>
      <c r="O15" s="616" t="s">
        <v>251</v>
      </c>
      <c r="P15" s="616" t="s">
        <v>251</v>
      </c>
      <c r="Q15" s="386">
        <v>82107</v>
      </c>
    </row>
    <row r="16" spans="1:17" ht="11.25">
      <c r="A16" s="392"/>
      <c r="B16" s="392"/>
      <c r="C16" s="392"/>
      <c r="D16" s="393"/>
      <c r="E16" s="392"/>
      <c r="F16" s="392"/>
      <c r="G16" s="394" t="s">
        <v>295</v>
      </c>
      <c r="H16" s="395" t="s">
        <v>288</v>
      </c>
      <c r="I16" s="395" t="s">
        <v>295</v>
      </c>
      <c r="J16" s="396" t="s">
        <v>288</v>
      </c>
      <c r="K16" s="386">
        <v>79181.55</v>
      </c>
      <c r="L16" s="520" t="s">
        <v>292</v>
      </c>
      <c r="M16" s="56" t="s">
        <v>288</v>
      </c>
      <c r="N16" s="386">
        <v>85764.096</v>
      </c>
      <c r="O16" s="616" t="s">
        <v>251</v>
      </c>
      <c r="P16" s="616" t="s">
        <v>251</v>
      </c>
      <c r="Q16" s="386">
        <v>82944</v>
      </c>
    </row>
    <row r="17" spans="1:17" ht="11.25">
      <c r="A17" s="392"/>
      <c r="B17" s="392"/>
      <c r="C17" s="392"/>
      <c r="D17" s="393"/>
      <c r="E17" s="392"/>
      <c r="F17" s="392"/>
      <c r="G17" s="394" t="s">
        <v>296</v>
      </c>
      <c r="H17" s="395" t="s">
        <v>288</v>
      </c>
      <c r="I17" s="395" t="s">
        <v>296</v>
      </c>
      <c r="J17" s="396" t="s">
        <v>288</v>
      </c>
      <c r="K17" s="386">
        <v>94184.37</v>
      </c>
      <c r="L17" s="520" t="s">
        <v>294</v>
      </c>
      <c r="M17" s="56" t="s">
        <v>288</v>
      </c>
      <c r="N17" s="386">
        <v>94362.84</v>
      </c>
      <c r="O17" s="616" t="s">
        <v>251</v>
      </c>
      <c r="P17" s="616" t="s">
        <v>251</v>
      </c>
      <c r="Q17" s="386">
        <v>91260</v>
      </c>
    </row>
    <row r="18" spans="1:17" ht="11.25">
      <c r="A18" s="397"/>
      <c r="B18" s="397"/>
      <c r="C18" s="397"/>
      <c r="D18" s="398"/>
      <c r="E18" s="397"/>
      <c r="F18" s="397"/>
      <c r="G18" s="399" t="s">
        <v>297</v>
      </c>
      <c r="H18" s="400" t="s">
        <v>288</v>
      </c>
      <c r="I18" s="400" t="s">
        <v>297</v>
      </c>
      <c r="J18" s="401" t="s">
        <v>288</v>
      </c>
      <c r="K18" s="386">
        <v>82098.76499999998</v>
      </c>
      <c r="L18" s="520" t="s">
        <v>296</v>
      </c>
      <c r="M18" s="56" t="s">
        <v>288</v>
      </c>
      <c r="N18" s="386">
        <v>97377.984</v>
      </c>
      <c r="O18" s="616" t="s">
        <v>251</v>
      </c>
      <c r="P18" s="616" t="s">
        <v>251</v>
      </c>
      <c r="Q18" s="386">
        <v>94176</v>
      </c>
    </row>
  </sheetData>
  <sheetProtection/>
  <mergeCells count="11">
    <mergeCell ref="G2:H2"/>
    <mergeCell ref="I2:J2"/>
    <mergeCell ref="E1:F1"/>
    <mergeCell ref="A1:D1"/>
    <mergeCell ref="A2:B2"/>
    <mergeCell ref="C2:D2"/>
    <mergeCell ref="E2:F2"/>
    <mergeCell ref="O1:P1"/>
    <mergeCell ref="O2:P2"/>
    <mergeCell ref="L1:M1"/>
    <mergeCell ref="L2:M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522" customWidth="1"/>
    <col min="2" max="3" width="11.00390625" style="522" customWidth="1"/>
    <col min="4" max="4" width="9.140625" style="522" customWidth="1"/>
    <col min="5" max="5" width="6.28125" style="522" customWidth="1"/>
    <col min="6" max="6" width="4.140625" style="522" customWidth="1"/>
    <col min="7" max="7" width="14.28125" style="523" customWidth="1"/>
    <col min="8" max="9" width="9.140625" style="522" customWidth="1"/>
    <col min="10" max="10" width="10.421875" style="522" bestFit="1" customWidth="1"/>
    <col min="11" max="16384" width="9.140625" style="522" customWidth="1"/>
  </cols>
  <sheetData>
    <row r="1" spans="8:10" ht="12.75">
      <c r="H1" s="648">
        <v>2013</v>
      </c>
      <c r="I1" s="649"/>
      <c r="J1" s="223">
        <v>2013</v>
      </c>
    </row>
    <row r="2" spans="7:10" s="521" customFormat="1" ht="12.75">
      <c r="G2" s="555" t="s">
        <v>969</v>
      </c>
      <c r="H2" s="650" t="s">
        <v>982</v>
      </c>
      <c r="I2" s="651"/>
      <c r="J2" s="617" t="s">
        <v>539</v>
      </c>
    </row>
    <row r="3" spans="1:10" ht="12.75">
      <c r="A3" s="524" t="s">
        <v>778</v>
      </c>
      <c r="B3" s="525" t="s">
        <v>779</v>
      </c>
      <c r="C3" s="525" t="s">
        <v>779</v>
      </c>
      <c r="D3" s="525" t="s">
        <v>780</v>
      </c>
      <c r="E3" s="525">
        <v>9</v>
      </c>
      <c r="F3" s="525" t="s">
        <v>781</v>
      </c>
      <c r="G3" s="526">
        <v>91002.41865</v>
      </c>
      <c r="H3" s="616" t="s">
        <v>251</v>
      </c>
      <c r="I3" s="616" t="s">
        <v>251</v>
      </c>
      <c r="J3" s="618">
        <v>89770.27758510639</v>
      </c>
    </row>
    <row r="4" spans="1:10" ht="12.75">
      <c r="A4" s="524" t="s">
        <v>782</v>
      </c>
      <c r="B4" s="525" t="s">
        <v>779</v>
      </c>
      <c r="C4" s="525" t="s">
        <v>779</v>
      </c>
      <c r="D4" s="525" t="s">
        <v>780</v>
      </c>
      <c r="E4" s="525">
        <v>9</v>
      </c>
      <c r="F4" s="525" t="s">
        <v>781</v>
      </c>
      <c r="G4" s="526">
        <v>91002.41865</v>
      </c>
      <c r="H4" s="616" t="s">
        <v>251</v>
      </c>
      <c r="I4" s="616" t="s">
        <v>251</v>
      </c>
      <c r="J4" s="618">
        <v>89770.27758510639</v>
      </c>
    </row>
    <row r="5" spans="1:10" ht="12.75">
      <c r="A5" s="524" t="s">
        <v>783</v>
      </c>
      <c r="B5" s="525" t="s">
        <v>779</v>
      </c>
      <c r="C5" s="525" t="s">
        <v>779</v>
      </c>
      <c r="D5" s="525" t="s">
        <v>780</v>
      </c>
      <c r="E5" s="525">
        <v>9</v>
      </c>
      <c r="F5" s="525" t="s">
        <v>781</v>
      </c>
      <c r="G5" s="526">
        <v>91002.41865</v>
      </c>
      <c r="H5" s="616" t="s">
        <v>251</v>
      </c>
      <c r="I5" s="616" t="s">
        <v>251</v>
      </c>
      <c r="J5" s="618">
        <v>89770.27758510639</v>
      </c>
    </row>
    <row r="6" spans="1:10" ht="12.75">
      <c r="A6" s="524" t="s">
        <v>784</v>
      </c>
      <c r="B6" s="525" t="s">
        <v>779</v>
      </c>
      <c r="C6" s="525" t="s">
        <v>779</v>
      </c>
      <c r="D6" s="525" t="s">
        <v>780</v>
      </c>
      <c r="E6" s="525">
        <v>9</v>
      </c>
      <c r="F6" s="525" t="s">
        <v>781</v>
      </c>
      <c r="G6" s="526">
        <v>91002.41865</v>
      </c>
      <c r="H6" s="616" t="s">
        <v>251</v>
      </c>
      <c r="I6" s="616" t="s">
        <v>251</v>
      </c>
      <c r="J6" s="618">
        <v>89770.27758510639</v>
      </c>
    </row>
    <row r="7" spans="1:10" ht="12.75">
      <c r="A7" s="524" t="s">
        <v>785</v>
      </c>
      <c r="B7" s="525" t="s">
        <v>779</v>
      </c>
      <c r="C7" s="525" t="s">
        <v>779</v>
      </c>
      <c r="D7" s="525" t="s">
        <v>780</v>
      </c>
      <c r="E7" s="525">
        <v>16</v>
      </c>
      <c r="F7" s="525" t="s">
        <v>781</v>
      </c>
      <c r="G7" s="526">
        <v>108626.41647</v>
      </c>
      <c r="H7" s="616" t="s">
        <v>251</v>
      </c>
      <c r="I7" s="616" t="s">
        <v>251</v>
      </c>
      <c r="J7" s="618">
        <v>107155.6526106383</v>
      </c>
    </row>
    <row r="8" spans="1:10" ht="12.75">
      <c r="A8" s="524" t="s">
        <v>786</v>
      </c>
      <c r="B8" s="525" t="s">
        <v>779</v>
      </c>
      <c r="C8" s="525" t="s">
        <v>779</v>
      </c>
      <c r="D8" s="525" t="s">
        <v>780</v>
      </c>
      <c r="E8" s="525">
        <v>16</v>
      </c>
      <c r="F8" s="525" t="s">
        <v>781</v>
      </c>
      <c r="G8" s="526">
        <v>108626.41647</v>
      </c>
      <c r="H8" s="616" t="s">
        <v>251</v>
      </c>
      <c r="I8" s="616" t="s">
        <v>251</v>
      </c>
      <c r="J8" s="618">
        <v>107155.6526106383</v>
      </c>
    </row>
    <row r="9" spans="1:10" ht="12.75">
      <c r="A9" s="524" t="s">
        <v>787</v>
      </c>
      <c r="B9" s="525" t="s">
        <v>779</v>
      </c>
      <c r="C9" s="525" t="s">
        <v>779</v>
      </c>
      <c r="D9" s="525" t="s">
        <v>780</v>
      </c>
      <c r="E9" s="525">
        <v>16</v>
      </c>
      <c r="F9" s="525" t="s">
        <v>781</v>
      </c>
      <c r="G9" s="526">
        <v>108626.41647</v>
      </c>
      <c r="H9" s="616" t="s">
        <v>251</v>
      </c>
      <c r="I9" s="616" t="s">
        <v>251</v>
      </c>
      <c r="J9" s="618">
        <v>107155.6526106383</v>
      </c>
    </row>
    <row r="10" spans="1:10" ht="12.75">
      <c r="A10" s="524" t="s">
        <v>788</v>
      </c>
      <c r="B10" s="525" t="s">
        <v>779</v>
      </c>
      <c r="C10" s="525" t="s">
        <v>779</v>
      </c>
      <c r="D10" s="525" t="s">
        <v>780</v>
      </c>
      <c r="E10" s="525">
        <v>16</v>
      </c>
      <c r="F10" s="525" t="s">
        <v>781</v>
      </c>
      <c r="G10" s="526">
        <v>114057.73729350002</v>
      </c>
      <c r="H10" s="616" t="s">
        <v>251</v>
      </c>
      <c r="I10" s="616" t="s">
        <v>251</v>
      </c>
      <c r="J10" s="618">
        <v>112513.43524117023</v>
      </c>
    </row>
    <row r="11" spans="1:10" ht="12.75">
      <c r="A11" s="524" t="s">
        <v>789</v>
      </c>
      <c r="B11" s="525" t="s">
        <v>779</v>
      </c>
      <c r="C11" s="525" t="s">
        <v>779</v>
      </c>
      <c r="D11" s="525" t="s">
        <v>780</v>
      </c>
      <c r="E11" s="525">
        <v>16</v>
      </c>
      <c r="F11" s="525" t="s">
        <v>781</v>
      </c>
      <c r="G11" s="526">
        <v>114057.73729350002</v>
      </c>
      <c r="H11" s="616" t="s">
        <v>251</v>
      </c>
      <c r="I11" s="616" t="s">
        <v>251</v>
      </c>
      <c r="J11" s="618">
        <v>112513.43524117023</v>
      </c>
    </row>
    <row r="12" spans="1:10" ht="12.75">
      <c r="A12" s="524" t="s">
        <v>790</v>
      </c>
      <c r="B12" s="525" t="s">
        <v>791</v>
      </c>
      <c r="C12" s="525" t="s">
        <v>792</v>
      </c>
      <c r="D12" s="525" t="s">
        <v>793</v>
      </c>
      <c r="E12" s="525">
        <v>9</v>
      </c>
      <c r="F12" s="525" t="s">
        <v>781</v>
      </c>
      <c r="G12" s="526">
        <v>52165.3864446</v>
      </c>
      <c r="H12" s="616" t="s">
        <v>251</v>
      </c>
      <c r="I12" s="616" t="s">
        <v>251</v>
      </c>
      <c r="J12" s="618">
        <v>51459.08527417021</v>
      </c>
    </row>
    <row r="13" spans="1:10" ht="12.75">
      <c r="A13" s="524" t="s">
        <v>794</v>
      </c>
      <c r="B13" s="525" t="s">
        <v>791</v>
      </c>
      <c r="C13" s="525" t="s">
        <v>792</v>
      </c>
      <c r="D13" s="525" t="s">
        <v>793</v>
      </c>
      <c r="E13" s="525">
        <v>12</v>
      </c>
      <c r="F13" s="525" t="s">
        <v>781</v>
      </c>
      <c r="G13" s="526">
        <v>65185.7324976</v>
      </c>
      <c r="H13" s="616" t="s">
        <v>251</v>
      </c>
      <c r="I13" s="616" t="s">
        <v>251</v>
      </c>
      <c r="J13" s="618">
        <v>67528.08</v>
      </c>
    </row>
    <row r="14" spans="1:10" ht="12.75">
      <c r="A14" s="524" t="s">
        <v>795</v>
      </c>
      <c r="B14" s="525" t="s">
        <v>791</v>
      </c>
      <c r="C14" s="525" t="s">
        <v>792</v>
      </c>
      <c r="D14" s="525" t="s">
        <v>793</v>
      </c>
      <c r="E14" s="525">
        <v>14</v>
      </c>
      <c r="F14" s="525" t="s">
        <v>781</v>
      </c>
      <c r="G14" s="526">
        <v>82238.18571540002</v>
      </c>
      <c r="H14" s="616" t="s">
        <v>251</v>
      </c>
      <c r="I14" s="616" t="s">
        <v>251</v>
      </c>
      <c r="J14" s="618">
        <v>81124.70931306384</v>
      </c>
    </row>
    <row r="15" spans="1:10" ht="12.75">
      <c r="A15" s="524" t="s">
        <v>796</v>
      </c>
      <c r="B15" s="525" t="s">
        <v>791</v>
      </c>
      <c r="C15" s="525" t="s">
        <v>792</v>
      </c>
      <c r="D15" s="525" t="s">
        <v>793</v>
      </c>
      <c r="E15" s="525">
        <v>16</v>
      </c>
      <c r="F15" s="525" t="s">
        <v>781</v>
      </c>
      <c r="G15" s="526">
        <v>104918.7885174</v>
      </c>
      <c r="H15" s="616" t="s">
        <v>251</v>
      </c>
      <c r="I15" s="616" t="s">
        <v>251</v>
      </c>
      <c r="J15" s="618">
        <v>103498.22464965958</v>
      </c>
    </row>
    <row r="16" spans="1:10" ht="12.75">
      <c r="A16" s="524" t="s">
        <v>797</v>
      </c>
      <c r="B16" s="525" t="s">
        <v>798</v>
      </c>
      <c r="C16" s="525" t="s">
        <v>792</v>
      </c>
      <c r="D16" s="525" t="s">
        <v>793</v>
      </c>
      <c r="E16" s="525">
        <v>12</v>
      </c>
      <c r="F16" s="525" t="s">
        <v>781</v>
      </c>
      <c r="G16" s="526">
        <v>63230.160522672006</v>
      </c>
      <c r="H16" s="616" t="s">
        <v>251</v>
      </c>
      <c r="I16" s="616" t="s">
        <v>251</v>
      </c>
      <c r="J16" s="618">
        <v>65490.12</v>
      </c>
    </row>
    <row r="17" spans="1:10" ht="12.75">
      <c r="A17" s="524" t="s">
        <v>799</v>
      </c>
      <c r="B17" s="525" t="s">
        <v>798</v>
      </c>
      <c r="C17" s="525" t="s">
        <v>792</v>
      </c>
      <c r="D17" s="525" t="s">
        <v>793</v>
      </c>
      <c r="E17" s="525">
        <v>14</v>
      </c>
      <c r="F17" s="525" t="s">
        <v>781</v>
      </c>
      <c r="G17" s="526">
        <v>79771.04014393801</v>
      </c>
      <c r="H17" s="616" t="s">
        <v>251</v>
      </c>
      <c r="I17" s="616" t="s">
        <v>251</v>
      </c>
      <c r="J17" s="618">
        <v>78690.96803367192</v>
      </c>
    </row>
    <row r="18" spans="1:10" ht="12.75">
      <c r="A18" s="524" t="s">
        <v>800</v>
      </c>
      <c r="B18" s="525" t="s">
        <v>798</v>
      </c>
      <c r="C18" s="525" t="s">
        <v>792</v>
      </c>
      <c r="D18" s="525" t="s">
        <v>793</v>
      </c>
      <c r="E18" s="525">
        <v>16</v>
      </c>
      <c r="F18" s="525" t="s">
        <v>781</v>
      </c>
      <c r="G18" s="526">
        <v>101771.22486187801</v>
      </c>
      <c r="H18" s="616" t="s">
        <v>251</v>
      </c>
      <c r="I18" s="616" t="s">
        <v>251</v>
      </c>
      <c r="J18" s="618">
        <v>100393.2779101698</v>
      </c>
    </row>
  </sheetData>
  <sheetProtection/>
  <mergeCells count="2">
    <mergeCell ref="H1:I1"/>
    <mergeCell ref="H2:I2"/>
  </mergeCells>
  <conditionalFormatting sqref="A3:F18">
    <cfRule type="cellIs" priority="1" dxfId="0" operator="less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5.57421875" style="528" customWidth="1"/>
    <col min="2" max="2" width="14.8515625" style="528" customWidth="1"/>
    <col min="3" max="3" width="10.57421875" style="528" customWidth="1"/>
    <col min="4" max="4" width="35.421875" style="528" customWidth="1"/>
    <col min="5" max="5" width="11.421875" style="527" customWidth="1"/>
    <col min="6" max="16384" width="9.140625" style="528" customWidth="1"/>
  </cols>
  <sheetData>
    <row r="1" spans="1:5" ht="11.25" customHeight="1">
      <c r="A1" s="537" t="s">
        <v>310</v>
      </c>
      <c r="B1" s="535" t="s">
        <v>801</v>
      </c>
      <c r="C1" s="535" t="s">
        <v>802</v>
      </c>
      <c r="D1" s="550" t="s">
        <v>803</v>
      </c>
      <c r="E1" s="551" t="s">
        <v>1058</v>
      </c>
    </row>
    <row r="2" spans="1:5" ht="11.25" customHeight="1">
      <c r="A2" s="529" t="s">
        <v>804</v>
      </c>
      <c r="B2" s="530" t="s">
        <v>559</v>
      </c>
      <c r="C2" s="530" t="s">
        <v>426</v>
      </c>
      <c r="D2" s="531"/>
      <c r="E2" s="551">
        <v>2214.112153846154</v>
      </c>
    </row>
    <row r="3" spans="1:5" ht="11.25" customHeight="1">
      <c r="A3" s="529" t="s">
        <v>805</v>
      </c>
      <c r="B3" s="532" t="s">
        <v>806</v>
      </c>
      <c r="C3" s="530" t="s">
        <v>426</v>
      </c>
      <c r="D3" s="533" t="s">
        <v>807</v>
      </c>
      <c r="E3" s="551">
        <v>2847.636</v>
      </c>
    </row>
    <row r="4" spans="1:5" ht="11.25" customHeight="1">
      <c r="A4" s="529"/>
      <c r="B4" s="532" t="s">
        <v>808</v>
      </c>
      <c r="C4" s="530" t="s">
        <v>426</v>
      </c>
      <c r="D4" s="531"/>
      <c r="E4" s="551">
        <v>2847.636</v>
      </c>
    </row>
    <row r="5" spans="1:5" ht="11.25" customHeight="1">
      <c r="A5" s="529"/>
      <c r="B5" s="534" t="s">
        <v>809</v>
      </c>
      <c r="C5" s="530" t="s">
        <v>426</v>
      </c>
      <c r="D5" s="533"/>
      <c r="E5" s="551">
        <v>1958.0386034290873</v>
      </c>
    </row>
    <row r="6" spans="1:5" ht="11.25" customHeight="1">
      <c r="A6" s="529"/>
      <c r="B6" s="534" t="s">
        <v>810</v>
      </c>
      <c r="C6" s="530" t="s">
        <v>426</v>
      </c>
      <c r="D6" s="533"/>
      <c r="E6" s="551">
        <v>1958.0386034290873</v>
      </c>
    </row>
    <row r="7" spans="1:5" ht="11.25" customHeight="1">
      <c r="A7" s="529" t="s">
        <v>811</v>
      </c>
      <c r="B7" s="534" t="s">
        <v>812</v>
      </c>
      <c r="C7" s="530" t="s">
        <v>426</v>
      </c>
      <c r="D7" s="533"/>
      <c r="E7" s="551">
        <v>3155.8077692307693</v>
      </c>
    </row>
    <row r="8" spans="1:5" ht="11.25" customHeight="1">
      <c r="A8" s="529"/>
      <c r="B8" s="534" t="s">
        <v>813</v>
      </c>
      <c r="C8" s="530" t="s">
        <v>426</v>
      </c>
      <c r="D8" s="533"/>
      <c r="E8" s="551">
        <v>3155.8077692307693</v>
      </c>
    </row>
    <row r="9" spans="1:5" ht="11.25" customHeight="1">
      <c r="A9" s="529"/>
      <c r="B9" s="534" t="s">
        <v>814</v>
      </c>
      <c r="C9" s="530" t="s">
        <v>426</v>
      </c>
      <c r="D9" s="533"/>
      <c r="E9" s="551">
        <v>3155.8077692307693</v>
      </c>
    </row>
    <row r="10" spans="1:5" ht="11.25" customHeight="1">
      <c r="A10" s="529"/>
      <c r="B10" s="534" t="s">
        <v>815</v>
      </c>
      <c r="C10" s="530" t="s">
        <v>426</v>
      </c>
      <c r="D10" s="533"/>
      <c r="E10" s="551">
        <v>3155.8077692307693</v>
      </c>
    </row>
    <row r="11" spans="1:5" ht="11.25" customHeight="1">
      <c r="A11" s="529" t="s">
        <v>816</v>
      </c>
      <c r="B11" s="530" t="s">
        <v>560</v>
      </c>
      <c r="C11" s="530" t="s">
        <v>426</v>
      </c>
      <c r="D11" s="533"/>
      <c r="E11" s="551">
        <v>7969.515230769231</v>
      </c>
    </row>
    <row r="12" spans="1:5" ht="11.25" customHeight="1">
      <c r="A12" s="529"/>
      <c r="B12" s="530" t="s">
        <v>561</v>
      </c>
      <c r="C12" s="530" t="s">
        <v>426</v>
      </c>
      <c r="D12" s="533"/>
      <c r="E12" s="551">
        <v>7969.515230769231</v>
      </c>
    </row>
    <row r="13" spans="1:5" ht="11.25" customHeight="1">
      <c r="A13" s="529"/>
      <c r="B13" s="530" t="s">
        <v>562</v>
      </c>
      <c r="C13" s="530" t="s">
        <v>426</v>
      </c>
      <c r="D13" s="533"/>
      <c r="E13" s="551">
        <v>7969.515230769231</v>
      </c>
    </row>
    <row r="14" spans="1:5" ht="11.25" customHeight="1">
      <c r="A14" s="529" t="s">
        <v>817</v>
      </c>
      <c r="B14" s="530" t="s">
        <v>563</v>
      </c>
      <c r="C14" s="530" t="s">
        <v>426</v>
      </c>
      <c r="D14" s="533"/>
      <c r="E14" s="551">
        <v>9407.292230769232</v>
      </c>
    </row>
    <row r="15" spans="1:5" ht="11.25" customHeight="1">
      <c r="A15" s="535" t="s">
        <v>818</v>
      </c>
      <c r="B15" s="530" t="s">
        <v>564</v>
      </c>
      <c r="C15" s="530" t="s">
        <v>426</v>
      </c>
      <c r="D15" s="533"/>
      <c r="E15" s="551">
        <v>15658.776692307692</v>
      </c>
    </row>
    <row r="16" spans="1:5" ht="11.25" customHeight="1">
      <c r="A16" s="535" t="s">
        <v>565</v>
      </c>
      <c r="B16" s="530" t="s">
        <v>566</v>
      </c>
      <c r="C16" s="530" t="s">
        <v>426</v>
      </c>
      <c r="D16" s="531"/>
      <c r="E16" s="551">
        <v>9396.55453846154</v>
      </c>
    </row>
    <row r="17" spans="1:5" ht="11.25" customHeight="1">
      <c r="A17" s="535" t="s">
        <v>819</v>
      </c>
      <c r="B17" s="530" t="s">
        <v>820</v>
      </c>
      <c r="C17" s="530" t="s">
        <v>426</v>
      </c>
      <c r="D17" s="531"/>
      <c r="E17" s="551">
        <v>23847.756609599997</v>
      </c>
    </row>
    <row r="18" spans="1:5" ht="11.25" customHeight="1">
      <c r="A18" s="535" t="s">
        <v>567</v>
      </c>
      <c r="B18" s="530" t="s">
        <v>821</v>
      </c>
      <c r="C18" s="530" t="s">
        <v>426</v>
      </c>
      <c r="D18" s="531"/>
      <c r="E18" s="551">
        <v>62215.263</v>
      </c>
    </row>
    <row r="19" spans="1:5" ht="11.25" customHeight="1">
      <c r="A19" s="535" t="s">
        <v>822</v>
      </c>
      <c r="B19" s="534" t="s">
        <v>823</v>
      </c>
      <c r="C19" s="530" t="s">
        <v>426</v>
      </c>
      <c r="D19" s="533" t="s">
        <v>824</v>
      </c>
      <c r="E19" s="551">
        <v>9016.6429584</v>
      </c>
    </row>
    <row r="20" spans="1:5" ht="11.25" customHeight="1">
      <c r="A20" s="536"/>
      <c r="B20" s="534" t="s">
        <v>825</v>
      </c>
      <c r="C20" s="530" t="s">
        <v>426</v>
      </c>
      <c r="D20" s="533" t="s">
        <v>824</v>
      </c>
      <c r="E20" s="551">
        <v>30083.5657584</v>
      </c>
    </row>
    <row r="21" spans="1:5" ht="11.25" customHeight="1">
      <c r="A21" s="535" t="s">
        <v>568</v>
      </c>
      <c r="B21" s="530" t="s">
        <v>569</v>
      </c>
      <c r="C21" s="530" t="s">
        <v>426</v>
      </c>
      <c r="D21" s="533" t="s">
        <v>824</v>
      </c>
      <c r="E21" s="551">
        <v>24886.506631452634</v>
      </c>
    </row>
    <row r="22" spans="1:5" ht="11.25" customHeight="1">
      <c r="A22" s="535" t="s">
        <v>570</v>
      </c>
      <c r="B22" s="530" t="s">
        <v>571</v>
      </c>
      <c r="C22" s="530" t="s">
        <v>426</v>
      </c>
      <c r="D22" s="533" t="s">
        <v>824</v>
      </c>
      <c r="E22" s="551">
        <v>16124.907827368417</v>
      </c>
    </row>
    <row r="23" spans="1:5" ht="11.25" customHeight="1">
      <c r="A23" s="535" t="s">
        <v>572</v>
      </c>
      <c r="B23" s="534" t="s">
        <v>826</v>
      </c>
      <c r="C23" s="530" t="s">
        <v>426</v>
      </c>
      <c r="D23" s="533"/>
      <c r="E23" s="551">
        <v>96749.44696421053</v>
      </c>
    </row>
    <row r="24" spans="1:5" ht="11.25" customHeight="1">
      <c r="A24" s="535"/>
      <c r="B24" s="534" t="s">
        <v>827</v>
      </c>
      <c r="C24" s="530" t="s">
        <v>426</v>
      </c>
      <c r="D24" s="533"/>
      <c r="E24" s="551">
        <v>131298.35400000002</v>
      </c>
    </row>
    <row r="25" spans="1:5" ht="11.25" customHeight="1">
      <c r="A25" s="535" t="s">
        <v>573</v>
      </c>
      <c r="B25" s="530" t="s">
        <v>574</v>
      </c>
      <c r="C25" s="530" t="s">
        <v>426</v>
      </c>
      <c r="D25" s="533"/>
      <c r="E25" s="551">
        <v>175073.778</v>
      </c>
    </row>
    <row r="26" spans="1:5" ht="11.25" customHeight="1">
      <c r="A26" s="535" t="s">
        <v>575</v>
      </c>
      <c r="B26" s="530" t="s">
        <v>576</v>
      </c>
      <c r="C26" s="530" t="s">
        <v>426</v>
      </c>
      <c r="D26" s="533"/>
      <c r="E26" s="551">
        <v>93799.11115384616</v>
      </c>
    </row>
    <row r="27" spans="1:5" ht="11.25" customHeight="1">
      <c r="A27" s="535" t="s">
        <v>577</v>
      </c>
      <c r="B27" s="530" t="s">
        <v>578</v>
      </c>
      <c r="C27" s="530" t="s">
        <v>426</v>
      </c>
      <c r="D27" s="533"/>
      <c r="E27" s="551">
        <v>93799.11115384616</v>
      </c>
    </row>
    <row r="28" spans="1:5" ht="11.25" customHeight="1">
      <c r="A28" s="537" t="s">
        <v>579</v>
      </c>
      <c r="B28" s="530" t="s">
        <v>828</v>
      </c>
      <c r="C28" s="530" t="s">
        <v>426</v>
      </c>
      <c r="D28" s="533"/>
      <c r="E28" s="551">
        <v>3155.8077692307693</v>
      </c>
    </row>
    <row r="29" spans="1:5" ht="11.25" customHeight="1">
      <c r="A29" s="537"/>
      <c r="B29" s="530" t="s">
        <v>829</v>
      </c>
      <c r="C29" s="530" t="s">
        <v>426</v>
      </c>
      <c r="D29" s="533"/>
      <c r="E29" s="551">
        <v>3912.42852</v>
      </c>
    </row>
    <row r="30" spans="1:5" ht="11.25" customHeight="1">
      <c r="A30" s="537"/>
      <c r="B30" s="530" t="s">
        <v>580</v>
      </c>
      <c r="C30" s="530" t="s">
        <v>426</v>
      </c>
      <c r="D30" s="533"/>
      <c r="E30" s="551">
        <v>3155.8077692307693</v>
      </c>
    </row>
    <row r="31" spans="1:5" ht="11.25" customHeight="1">
      <c r="A31" s="537"/>
      <c r="B31" s="538" t="s">
        <v>581</v>
      </c>
      <c r="C31" s="538" t="s">
        <v>426</v>
      </c>
      <c r="D31" s="533"/>
      <c r="E31" s="551">
        <v>3792.5529230769234</v>
      </c>
    </row>
    <row r="32" spans="1:5" ht="11.25" customHeight="1">
      <c r="A32" s="535" t="s">
        <v>582</v>
      </c>
      <c r="B32" s="530" t="s">
        <v>583</v>
      </c>
      <c r="C32" s="530" t="s">
        <v>426</v>
      </c>
      <c r="D32" s="533"/>
      <c r="E32" s="551">
        <v>2530.8740769230767</v>
      </c>
    </row>
    <row r="33" spans="1:5" ht="11.25" customHeight="1">
      <c r="A33" s="535"/>
      <c r="B33" s="530" t="s">
        <v>830</v>
      </c>
      <c r="C33" s="530" t="s">
        <v>426</v>
      </c>
      <c r="D33" s="533"/>
      <c r="E33" s="551">
        <v>2530.8740769230767</v>
      </c>
    </row>
    <row r="34" spans="1:5" ht="11.25" customHeight="1">
      <c r="A34" s="535"/>
      <c r="B34" s="530" t="s">
        <v>584</v>
      </c>
      <c r="C34" s="530" t="s">
        <v>426</v>
      </c>
      <c r="D34" s="533"/>
      <c r="E34" s="551">
        <v>3155.8077692307693</v>
      </c>
    </row>
    <row r="35" spans="1:5" ht="11.25" customHeight="1">
      <c r="A35" s="535"/>
      <c r="B35" s="534" t="s">
        <v>831</v>
      </c>
      <c r="C35" s="530" t="s">
        <v>426</v>
      </c>
      <c r="D35" s="533"/>
      <c r="E35" s="551">
        <v>3155.8077692307693</v>
      </c>
    </row>
    <row r="36" spans="1:5" ht="11.25" customHeight="1">
      <c r="A36" s="535"/>
      <c r="B36" s="534" t="s">
        <v>832</v>
      </c>
      <c r="C36" s="530" t="s">
        <v>426</v>
      </c>
      <c r="D36" s="531"/>
      <c r="E36" s="551">
        <v>4384.19976923077</v>
      </c>
    </row>
    <row r="37" spans="1:5" ht="11.25" customHeight="1">
      <c r="A37" s="535"/>
      <c r="B37" s="530" t="s">
        <v>833</v>
      </c>
      <c r="C37" s="530" t="s">
        <v>426</v>
      </c>
      <c r="D37" s="533"/>
      <c r="E37" s="551">
        <v>7193.511459288</v>
      </c>
    </row>
    <row r="38" spans="1:5" ht="11.25" customHeight="1">
      <c r="A38" s="535"/>
      <c r="B38" s="530" t="s">
        <v>834</v>
      </c>
      <c r="C38" s="530" t="s">
        <v>426</v>
      </c>
      <c r="D38" s="533"/>
      <c r="E38" s="551">
        <v>5035.4580215016</v>
      </c>
    </row>
    <row r="39" spans="1:5" ht="11.25" customHeight="1">
      <c r="A39" s="535"/>
      <c r="B39" s="530" t="s">
        <v>835</v>
      </c>
      <c r="C39" s="530" t="s">
        <v>426</v>
      </c>
      <c r="D39" s="533"/>
      <c r="E39" s="551">
        <v>5035.4580215016</v>
      </c>
    </row>
    <row r="40" spans="1:5" ht="11.25" customHeight="1">
      <c r="A40" s="535" t="s">
        <v>585</v>
      </c>
      <c r="B40" s="530" t="s">
        <v>586</v>
      </c>
      <c r="C40" s="530" t="s">
        <v>426</v>
      </c>
      <c r="D40" s="533"/>
      <c r="E40" s="551">
        <v>31286.41407692308</v>
      </c>
    </row>
    <row r="41" spans="1:5" ht="11.25" customHeight="1">
      <c r="A41" s="535" t="s">
        <v>836</v>
      </c>
      <c r="B41" s="530" t="s">
        <v>587</v>
      </c>
      <c r="C41" s="530" t="s">
        <v>426</v>
      </c>
      <c r="D41" s="531"/>
      <c r="E41" s="551">
        <v>2500.808538461539</v>
      </c>
    </row>
    <row r="42" spans="1:5" ht="11.25" customHeight="1">
      <c r="A42" s="539" t="s">
        <v>837</v>
      </c>
      <c r="B42" s="540" t="s">
        <v>588</v>
      </c>
      <c r="C42" s="540" t="s">
        <v>426</v>
      </c>
      <c r="D42" s="533"/>
      <c r="E42" s="551">
        <v>319.9832307692308</v>
      </c>
    </row>
    <row r="43" spans="1:5" ht="11.25" customHeight="1">
      <c r="A43" s="539" t="s">
        <v>838</v>
      </c>
      <c r="B43" s="541" t="s">
        <v>839</v>
      </c>
      <c r="C43" s="541" t="s">
        <v>426</v>
      </c>
      <c r="D43" s="533"/>
      <c r="E43" s="551">
        <v>10859.972314972494</v>
      </c>
    </row>
    <row r="44" spans="1:5" ht="11.25" customHeight="1">
      <c r="A44" s="539" t="s">
        <v>840</v>
      </c>
      <c r="B44" s="541" t="s">
        <v>841</v>
      </c>
      <c r="C44" s="541" t="s">
        <v>426</v>
      </c>
      <c r="D44" s="533"/>
      <c r="E44" s="551">
        <v>7369.266928017054</v>
      </c>
    </row>
    <row r="45" spans="1:5" ht="11.25" customHeight="1">
      <c r="A45" s="539" t="s">
        <v>842</v>
      </c>
      <c r="B45" s="541" t="s">
        <v>843</v>
      </c>
      <c r="C45" s="541" t="s">
        <v>426</v>
      </c>
      <c r="D45" s="533"/>
      <c r="E45" s="551">
        <v>51972.72465022554</v>
      </c>
    </row>
    <row r="46" spans="1:5" ht="11.25" customHeight="1">
      <c r="A46" s="539" t="s">
        <v>589</v>
      </c>
      <c r="B46" s="540" t="s">
        <v>590</v>
      </c>
      <c r="C46" s="540" t="s">
        <v>426</v>
      </c>
      <c r="D46" s="533"/>
      <c r="E46" s="551">
        <v>3802.216846153846</v>
      </c>
    </row>
    <row r="47" spans="1:5" ht="11.25" customHeight="1">
      <c r="A47" s="539" t="s">
        <v>844</v>
      </c>
      <c r="B47" s="540" t="s">
        <v>591</v>
      </c>
      <c r="C47" s="540" t="s">
        <v>426</v>
      </c>
      <c r="D47" s="531"/>
      <c r="E47" s="551">
        <v>1002.9004615384614</v>
      </c>
    </row>
    <row r="48" spans="1:5" ht="11.25" customHeight="1">
      <c r="A48" s="539" t="s">
        <v>592</v>
      </c>
      <c r="B48" s="540" t="s">
        <v>593</v>
      </c>
      <c r="C48" s="540" t="s">
        <v>426</v>
      </c>
      <c r="D48" s="531"/>
      <c r="E48" s="551">
        <v>5192.748</v>
      </c>
    </row>
    <row r="49" spans="1:5" ht="11.25" customHeight="1">
      <c r="A49" s="539"/>
      <c r="B49" s="540" t="s">
        <v>594</v>
      </c>
      <c r="C49" s="540" t="s">
        <v>426</v>
      </c>
      <c r="D49" s="533"/>
      <c r="E49" s="551">
        <v>109271.052</v>
      </c>
    </row>
    <row r="50" spans="1:5" ht="11.25" customHeight="1">
      <c r="A50" s="539"/>
      <c r="B50" s="540" t="s">
        <v>595</v>
      </c>
      <c r="C50" s="540" t="s">
        <v>426</v>
      </c>
      <c r="D50" s="533"/>
      <c r="E50" s="551">
        <v>4997.322</v>
      </c>
    </row>
    <row r="51" spans="1:5" ht="11.25" customHeight="1">
      <c r="A51" s="539"/>
      <c r="B51" s="540" t="s">
        <v>845</v>
      </c>
      <c r="C51" s="540" t="s">
        <v>426</v>
      </c>
      <c r="D51" s="533"/>
      <c r="E51" s="551">
        <v>10504.316183494737</v>
      </c>
    </row>
    <row r="52" spans="1:5" ht="11.25" customHeight="1">
      <c r="A52" s="539" t="s">
        <v>846</v>
      </c>
      <c r="B52" s="540" t="s">
        <v>425</v>
      </c>
      <c r="C52" s="540" t="s">
        <v>426</v>
      </c>
      <c r="D52" s="533" t="s">
        <v>847</v>
      </c>
      <c r="E52" s="551">
        <v>8710.416</v>
      </c>
    </row>
    <row r="53" spans="1:5" ht="11.25" customHeight="1">
      <c r="A53" s="539"/>
      <c r="B53" s="540" t="s">
        <v>848</v>
      </c>
      <c r="C53" s="540" t="s">
        <v>426</v>
      </c>
      <c r="D53" s="533" t="s">
        <v>849</v>
      </c>
      <c r="E53" s="551">
        <v>4243.536</v>
      </c>
    </row>
    <row r="54" spans="1:5" ht="11.25" customHeight="1">
      <c r="A54" s="539"/>
      <c r="B54" s="540" t="s">
        <v>850</v>
      </c>
      <c r="C54" s="540" t="s">
        <v>426</v>
      </c>
      <c r="D54" s="533" t="s">
        <v>847</v>
      </c>
      <c r="E54" s="551">
        <v>11060.13447</v>
      </c>
    </row>
    <row r="55" spans="1:5" ht="11.25" customHeight="1">
      <c r="A55" s="539"/>
      <c r="B55" s="540" t="s">
        <v>851</v>
      </c>
      <c r="C55" s="540" t="s">
        <v>426</v>
      </c>
      <c r="D55" s="533"/>
      <c r="E55" s="551">
        <v>37604.457198000004</v>
      </c>
    </row>
    <row r="56" spans="1:5" ht="11.25" customHeight="1">
      <c r="A56" s="539"/>
      <c r="B56" s="540" t="s">
        <v>852</v>
      </c>
      <c r="C56" s="540" t="s">
        <v>426</v>
      </c>
      <c r="D56" s="533"/>
      <c r="E56" s="551">
        <v>37604.457198000004</v>
      </c>
    </row>
    <row r="57" spans="1:5" ht="11.25" customHeight="1">
      <c r="A57" s="539" t="s">
        <v>853</v>
      </c>
      <c r="B57" s="540" t="s">
        <v>854</v>
      </c>
      <c r="C57" s="540" t="s">
        <v>426</v>
      </c>
      <c r="D57" s="531"/>
      <c r="E57" s="551">
        <v>18960.23052</v>
      </c>
    </row>
    <row r="58" spans="1:5" ht="11.25" customHeight="1">
      <c r="A58" s="539"/>
      <c r="B58" s="540" t="s">
        <v>855</v>
      </c>
      <c r="C58" s="540" t="s">
        <v>426</v>
      </c>
      <c r="D58" s="533"/>
      <c r="E58" s="551">
        <v>1896.0230519999998</v>
      </c>
    </row>
    <row r="59" spans="1:5" ht="11.25" customHeight="1">
      <c r="A59" s="539"/>
      <c r="B59" s="540" t="s">
        <v>856</v>
      </c>
      <c r="C59" s="540" t="s">
        <v>426</v>
      </c>
      <c r="D59" s="533"/>
      <c r="E59" s="551">
        <v>632.0076839999999</v>
      </c>
    </row>
    <row r="60" spans="1:5" ht="11.25" customHeight="1">
      <c r="A60" s="539" t="s">
        <v>857</v>
      </c>
      <c r="B60" s="540" t="s">
        <v>858</v>
      </c>
      <c r="C60" s="540" t="s">
        <v>426</v>
      </c>
      <c r="D60" s="533"/>
      <c r="E60" s="551">
        <v>5669.8673347008</v>
      </c>
    </row>
    <row r="61" spans="1:5" ht="11.25" customHeight="1">
      <c r="A61" s="539"/>
      <c r="B61" s="540" t="s">
        <v>859</v>
      </c>
      <c r="C61" s="540" t="s">
        <v>426</v>
      </c>
      <c r="D61" s="533"/>
      <c r="E61" s="551">
        <v>5669.8673347008</v>
      </c>
    </row>
    <row r="62" spans="1:5" ht="11.25" customHeight="1">
      <c r="A62" s="539"/>
      <c r="B62" s="540" t="s">
        <v>860</v>
      </c>
      <c r="C62" s="540" t="s">
        <v>426</v>
      </c>
      <c r="D62" s="533"/>
      <c r="E62" s="551">
        <v>7584.092207999999</v>
      </c>
    </row>
    <row r="63" spans="1:5" ht="11.25" customHeight="1">
      <c r="A63" s="539"/>
      <c r="B63" s="540" t="s">
        <v>861</v>
      </c>
      <c r="C63" s="540" t="s">
        <v>426</v>
      </c>
      <c r="D63" s="533"/>
      <c r="E63" s="551">
        <v>5372.0653139999995</v>
      </c>
    </row>
    <row r="64" spans="1:5" ht="11.25" customHeight="1">
      <c r="A64" s="539" t="s">
        <v>862</v>
      </c>
      <c r="B64" s="540" t="s">
        <v>863</v>
      </c>
      <c r="C64" s="540" t="s">
        <v>426</v>
      </c>
      <c r="D64" s="531"/>
      <c r="E64" s="551">
        <v>3476.042262</v>
      </c>
    </row>
    <row r="65" spans="1:5" ht="11.25" customHeight="1">
      <c r="A65" s="539"/>
      <c r="B65" s="540" t="s">
        <v>864</v>
      </c>
      <c r="C65" s="540" t="s">
        <v>426</v>
      </c>
      <c r="D65" s="533"/>
      <c r="E65" s="551">
        <v>3476.042262</v>
      </c>
    </row>
    <row r="66" spans="1:5" ht="11.25" customHeight="1">
      <c r="A66" s="539" t="s">
        <v>865</v>
      </c>
      <c r="B66" s="540" t="s">
        <v>866</v>
      </c>
      <c r="C66" s="540" t="s">
        <v>426</v>
      </c>
      <c r="D66" s="533"/>
      <c r="E66" s="551">
        <v>4718.9907072</v>
      </c>
    </row>
    <row r="67" spans="1:5" ht="11.25" customHeight="1">
      <c r="A67" s="539"/>
      <c r="B67" s="540" t="s">
        <v>867</v>
      </c>
      <c r="C67" s="540" t="s">
        <v>426</v>
      </c>
      <c r="D67" s="533"/>
      <c r="E67" s="551">
        <v>4718.9907072</v>
      </c>
    </row>
    <row r="68" spans="1:5" ht="11.25" customHeight="1">
      <c r="A68" s="539"/>
      <c r="B68" s="540" t="s">
        <v>868</v>
      </c>
      <c r="C68" s="540" t="s">
        <v>426</v>
      </c>
      <c r="D68" s="531"/>
      <c r="E68" s="551">
        <v>4718.9907072</v>
      </c>
    </row>
    <row r="69" spans="1:5" ht="11.25" customHeight="1">
      <c r="A69" s="542" t="s">
        <v>596</v>
      </c>
      <c r="B69" s="543" t="s">
        <v>597</v>
      </c>
      <c r="C69" s="543" t="s">
        <v>426</v>
      </c>
      <c r="D69" s="544" t="s">
        <v>869</v>
      </c>
      <c r="E69" s="551">
        <v>18844.65</v>
      </c>
    </row>
    <row r="70" spans="1:5" ht="11.25" customHeight="1">
      <c r="A70" s="542"/>
      <c r="B70" s="543" t="s">
        <v>598</v>
      </c>
      <c r="C70" s="543" t="s">
        <v>426</v>
      </c>
      <c r="D70" s="544" t="s">
        <v>870</v>
      </c>
      <c r="E70" s="551">
        <v>7844.9580000000005</v>
      </c>
    </row>
    <row r="71" spans="1:5" ht="11.25" customHeight="1">
      <c r="A71" s="627" t="s">
        <v>1059</v>
      </c>
      <c r="B71" s="626" t="s">
        <v>1060</v>
      </c>
      <c r="C71" s="626" t="s">
        <v>426</v>
      </c>
      <c r="D71" s="544"/>
      <c r="E71" s="551">
        <v>7593</v>
      </c>
    </row>
    <row r="72" spans="1:5" ht="11.25" customHeight="1">
      <c r="A72" s="542"/>
      <c r="B72" s="543" t="s">
        <v>871</v>
      </c>
      <c r="C72" s="543" t="s">
        <v>426</v>
      </c>
      <c r="D72" s="544" t="s">
        <v>869</v>
      </c>
      <c r="E72" s="551">
        <v>116921.42154</v>
      </c>
    </row>
    <row r="73" spans="1:5" ht="11.25" customHeight="1">
      <c r="A73" s="542"/>
      <c r="B73" s="543" t="s">
        <v>872</v>
      </c>
      <c r="C73" s="543" t="s">
        <v>426</v>
      </c>
      <c r="D73" s="544" t="s">
        <v>869</v>
      </c>
      <c r="E73" s="551">
        <v>129561.57522</v>
      </c>
    </row>
    <row r="74" spans="1:5" ht="11.25" customHeight="1">
      <c r="A74" s="542"/>
      <c r="B74" s="543" t="s">
        <v>873</v>
      </c>
      <c r="C74" s="543" t="s">
        <v>426</v>
      </c>
      <c r="D74" s="544" t="s">
        <v>874</v>
      </c>
      <c r="E74" s="551">
        <v>17317.0105416</v>
      </c>
    </row>
    <row r="75" spans="1:5" ht="11.25" customHeight="1">
      <c r="A75" s="542"/>
      <c r="B75" s="543" t="s">
        <v>875</v>
      </c>
      <c r="C75" s="543" t="s">
        <v>426</v>
      </c>
      <c r="D75" s="544" t="s">
        <v>874</v>
      </c>
      <c r="E75" s="551">
        <v>19908.242046</v>
      </c>
    </row>
    <row r="76" spans="1:5" ht="11.25" customHeight="1">
      <c r="A76" s="542"/>
      <c r="B76" s="543" t="s">
        <v>876</v>
      </c>
      <c r="C76" s="543" t="s">
        <v>426</v>
      </c>
      <c r="D76" s="544" t="s">
        <v>874</v>
      </c>
      <c r="E76" s="551">
        <v>21235.458182399998</v>
      </c>
    </row>
    <row r="77" spans="1:5" ht="11.25" customHeight="1">
      <c r="A77" s="542"/>
      <c r="B77" s="543" t="s">
        <v>877</v>
      </c>
      <c r="C77" s="543" t="s">
        <v>426</v>
      </c>
      <c r="D77" s="544" t="s">
        <v>874</v>
      </c>
      <c r="E77" s="551">
        <v>26733.925033200005</v>
      </c>
    </row>
    <row r="78" spans="1:5" ht="11.25" customHeight="1">
      <c r="A78" s="542"/>
      <c r="B78" s="543" t="s">
        <v>878</v>
      </c>
      <c r="C78" s="543" t="s">
        <v>426</v>
      </c>
      <c r="D78" s="544" t="s">
        <v>874</v>
      </c>
      <c r="E78" s="551">
        <v>32232.391883999993</v>
      </c>
    </row>
    <row r="79" spans="1:5" ht="11.25" customHeight="1">
      <c r="A79" s="542"/>
      <c r="B79" s="543" t="s">
        <v>879</v>
      </c>
      <c r="C79" s="543" t="s">
        <v>426</v>
      </c>
      <c r="D79" s="544" t="s">
        <v>869</v>
      </c>
      <c r="E79" s="551">
        <v>14220.17289</v>
      </c>
    </row>
    <row r="80" spans="1:5" ht="11.25" customHeight="1">
      <c r="A80" s="542" t="s">
        <v>880</v>
      </c>
      <c r="B80" s="543" t="s">
        <v>881</v>
      </c>
      <c r="C80" s="543" t="s">
        <v>426</v>
      </c>
      <c r="D80" s="544"/>
      <c r="E80" s="551">
        <v>5817.842311592411</v>
      </c>
    </row>
    <row r="81" spans="1:5" ht="11.25" customHeight="1">
      <c r="A81" s="542"/>
      <c r="B81" s="543" t="s">
        <v>882</v>
      </c>
      <c r="C81" s="543" t="s">
        <v>426</v>
      </c>
      <c r="D81" s="544"/>
      <c r="E81" s="551">
        <v>7757.123082123214</v>
      </c>
    </row>
    <row r="82" spans="1:5" ht="11.25" customHeight="1">
      <c r="A82" s="542"/>
      <c r="B82" s="543" t="s">
        <v>883</v>
      </c>
      <c r="C82" s="543" t="s">
        <v>426</v>
      </c>
      <c r="D82" s="544"/>
      <c r="E82" s="551">
        <v>12023.540777290984</v>
      </c>
    </row>
    <row r="83" spans="1:5" ht="11.25" customHeight="1">
      <c r="A83" s="542"/>
      <c r="B83" s="543" t="s">
        <v>884</v>
      </c>
      <c r="C83" s="543" t="s">
        <v>426</v>
      </c>
      <c r="D83" s="544"/>
      <c r="E83" s="551">
        <v>21719.94462994499</v>
      </c>
    </row>
    <row r="84" spans="1:5" ht="11.25" customHeight="1">
      <c r="A84" s="542"/>
      <c r="B84" s="543" t="s">
        <v>885</v>
      </c>
      <c r="C84" s="543" t="s">
        <v>426</v>
      </c>
      <c r="D84" s="544"/>
      <c r="E84" s="551">
        <v>21719.94462994499</v>
      </c>
    </row>
    <row r="85" spans="1:5" ht="11.25" customHeight="1">
      <c r="A85" s="542"/>
      <c r="B85" s="543" t="s">
        <v>886</v>
      </c>
      <c r="C85" s="543" t="s">
        <v>426</v>
      </c>
      <c r="D85" s="544"/>
      <c r="E85" s="551">
        <v>15126.390010140267</v>
      </c>
    </row>
    <row r="86" spans="1:5" ht="11.25" customHeight="1">
      <c r="A86" s="542"/>
      <c r="B86" s="543" t="s">
        <v>887</v>
      </c>
      <c r="C86" s="543" t="s">
        <v>426</v>
      </c>
      <c r="D86" s="544"/>
      <c r="E86" s="551">
        <v>17841.383088883398</v>
      </c>
    </row>
    <row r="87" spans="1:5" ht="11.25" customHeight="1">
      <c r="A87" s="542"/>
      <c r="B87" s="543" t="s">
        <v>888</v>
      </c>
      <c r="C87" s="543" t="s">
        <v>426</v>
      </c>
      <c r="D87" s="544"/>
      <c r="E87" s="551">
        <v>26762.074633325086</v>
      </c>
    </row>
    <row r="88" spans="1:5" ht="11.25" customHeight="1">
      <c r="A88" s="542" t="s">
        <v>889</v>
      </c>
      <c r="B88" s="543" t="s">
        <v>890</v>
      </c>
      <c r="C88" s="543" t="s">
        <v>426</v>
      </c>
      <c r="D88" s="544"/>
      <c r="E88" s="551">
        <v>7757.123082123214</v>
      </c>
    </row>
    <row r="89" spans="1:5" ht="11.25" customHeight="1">
      <c r="A89" s="542"/>
      <c r="B89" s="543" t="s">
        <v>891</v>
      </c>
      <c r="C89" s="543" t="s">
        <v>426</v>
      </c>
      <c r="D89" s="544"/>
      <c r="E89" s="551">
        <v>8532.835390335536</v>
      </c>
    </row>
    <row r="90" spans="1:5" ht="11.25" customHeight="1">
      <c r="A90" s="542"/>
      <c r="B90" s="543" t="s">
        <v>892</v>
      </c>
      <c r="C90" s="543" t="s">
        <v>426</v>
      </c>
      <c r="D90" s="544"/>
      <c r="E90" s="551">
        <v>12799.253085503302</v>
      </c>
    </row>
    <row r="91" spans="1:5" ht="11.25" customHeight="1">
      <c r="A91" s="542"/>
      <c r="B91" s="543" t="s">
        <v>893</v>
      </c>
      <c r="C91" s="543" t="s">
        <v>426</v>
      </c>
      <c r="D91" s="544"/>
      <c r="E91" s="551">
        <v>14738.533856034108</v>
      </c>
    </row>
    <row r="92" spans="1:5" ht="11.25" customHeight="1">
      <c r="A92" s="542"/>
      <c r="B92" s="543" t="s">
        <v>894</v>
      </c>
      <c r="C92" s="543" t="s">
        <v>426</v>
      </c>
      <c r="D92" s="544"/>
      <c r="E92" s="551">
        <v>24822.793862794282</v>
      </c>
    </row>
    <row r="93" spans="1:5" ht="11.25" customHeight="1">
      <c r="A93" s="542"/>
      <c r="B93" s="543" t="s">
        <v>895</v>
      </c>
      <c r="C93" s="543" t="s">
        <v>426</v>
      </c>
      <c r="D93" s="544"/>
      <c r="E93" s="551">
        <v>33743.48540723598</v>
      </c>
    </row>
    <row r="94" spans="1:5" ht="11.25" customHeight="1">
      <c r="A94" s="539" t="s">
        <v>896</v>
      </c>
      <c r="B94" s="545" t="s">
        <v>600</v>
      </c>
      <c r="C94" s="530" t="s">
        <v>426</v>
      </c>
      <c r="D94" s="533"/>
      <c r="E94" s="551">
        <v>3880.602</v>
      </c>
    </row>
    <row r="95" spans="1:5" ht="11.25" customHeight="1">
      <c r="A95" s="539" t="s">
        <v>896</v>
      </c>
      <c r="B95" s="545" t="s">
        <v>897</v>
      </c>
      <c r="C95" s="530" t="s">
        <v>426</v>
      </c>
      <c r="D95" s="533"/>
      <c r="E95" s="551">
        <v>3517.668</v>
      </c>
    </row>
    <row r="96" spans="1:5" ht="11.25" customHeight="1">
      <c r="A96" s="539" t="s">
        <v>898</v>
      </c>
      <c r="B96" s="545" t="s">
        <v>899</v>
      </c>
      <c r="C96" s="530" t="s">
        <v>426</v>
      </c>
      <c r="D96" s="533"/>
      <c r="E96" s="551">
        <v>3908.52</v>
      </c>
    </row>
    <row r="97" spans="1:5" ht="11.25" customHeight="1">
      <c r="A97" s="539" t="s">
        <v>900</v>
      </c>
      <c r="B97" s="545" t="s">
        <v>901</v>
      </c>
      <c r="C97" s="530" t="s">
        <v>426</v>
      </c>
      <c r="D97" s="533"/>
      <c r="E97" s="551">
        <v>3908.52</v>
      </c>
    </row>
    <row r="98" spans="1:5" ht="11.25" customHeight="1">
      <c r="A98" s="539" t="s">
        <v>599</v>
      </c>
      <c r="B98" s="545" t="s">
        <v>902</v>
      </c>
      <c r="C98" s="530" t="s">
        <v>426</v>
      </c>
      <c r="D98" s="533"/>
      <c r="E98" s="551">
        <v>4801.896</v>
      </c>
    </row>
    <row r="99" spans="1:5" ht="11.25" customHeight="1">
      <c r="A99" s="539"/>
      <c r="B99" s="545" t="s">
        <v>903</v>
      </c>
      <c r="C99" s="530" t="s">
        <v>426</v>
      </c>
      <c r="D99" s="533"/>
      <c r="E99" s="551">
        <v>3908.52</v>
      </c>
    </row>
    <row r="100" spans="1:5" ht="11.25" customHeight="1">
      <c r="A100" s="539" t="s">
        <v>904</v>
      </c>
      <c r="B100" s="545" t="s">
        <v>601</v>
      </c>
      <c r="C100" s="530" t="s">
        <v>426</v>
      </c>
      <c r="D100" s="533"/>
      <c r="E100" s="551">
        <v>4215.618</v>
      </c>
    </row>
    <row r="101" spans="1:5" ht="11.25" customHeight="1">
      <c r="A101" s="539" t="s">
        <v>602</v>
      </c>
      <c r="B101" s="545" t="s">
        <v>603</v>
      </c>
      <c r="C101" s="530" t="s">
        <v>426</v>
      </c>
      <c r="D101" s="533" t="s">
        <v>905</v>
      </c>
      <c r="E101" s="551">
        <v>5164.83</v>
      </c>
    </row>
    <row r="102" spans="1:5" ht="11.25" customHeight="1">
      <c r="A102" s="539"/>
      <c r="B102" s="545" t="s">
        <v>604</v>
      </c>
      <c r="C102" s="530" t="s">
        <v>426</v>
      </c>
      <c r="D102" s="533" t="s">
        <v>906</v>
      </c>
      <c r="E102" s="551">
        <v>3768.93</v>
      </c>
    </row>
    <row r="103" spans="1:5" ht="11.25" customHeight="1">
      <c r="A103" s="539"/>
      <c r="B103" s="545" t="s">
        <v>605</v>
      </c>
      <c r="C103" s="530" t="s">
        <v>426</v>
      </c>
      <c r="D103" s="533" t="s">
        <v>906</v>
      </c>
      <c r="E103" s="551">
        <v>4411.044</v>
      </c>
    </row>
    <row r="104" spans="1:5" ht="11.25" customHeight="1">
      <c r="A104" s="630" t="s">
        <v>1059</v>
      </c>
      <c r="B104" s="631" t="s">
        <v>1061</v>
      </c>
      <c r="C104" s="628" t="s">
        <v>426</v>
      </c>
      <c r="D104" s="629" t="s">
        <v>906</v>
      </c>
      <c r="E104" s="551">
        <v>4411</v>
      </c>
    </row>
    <row r="105" spans="1:5" ht="11.25" customHeight="1">
      <c r="A105" s="539"/>
      <c r="B105" s="545" t="s">
        <v>606</v>
      </c>
      <c r="C105" s="530" t="s">
        <v>426</v>
      </c>
      <c r="D105" s="533" t="s">
        <v>907</v>
      </c>
      <c r="E105" s="551">
        <v>12618.936000000002</v>
      </c>
    </row>
    <row r="106" spans="1:5" ht="11.25" customHeight="1">
      <c r="A106" s="539" t="s">
        <v>908</v>
      </c>
      <c r="B106" s="545" t="s">
        <v>909</v>
      </c>
      <c r="C106" s="530" t="s">
        <v>426</v>
      </c>
      <c r="D106" s="533"/>
      <c r="E106" s="551">
        <v>3957.7158582261295</v>
      </c>
    </row>
    <row r="107" spans="1:5" ht="11.25" customHeight="1">
      <c r="A107" s="539"/>
      <c r="B107" s="545" t="s">
        <v>910</v>
      </c>
      <c r="C107" s="530" t="s">
        <v>426</v>
      </c>
      <c r="D107" s="533"/>
      <c r="E107" s="551">
        <v>3957.7158582261295</v>
      </c>
    </row>
    <row r="108" spans="1:5" ht="11.25" customHeight="1">
      <c r="A108" s="539"/>
      <c r="B108" s="545" t="s">
        <v>911</v>
      </c>
      <c r="C108" s="530" t="s">
        <v>426</v>
      </c>
      <c r="D108" s="533"/>
      <c r="E108" s="551">
        <v>3957.7158582261295</v>
      </c>
    </row>
    <row r="109" spans="1:5" ht="11.25" customHeight="1">
      <c r="A109" s="539"/>
      <c r="B109" s="545" t="s">
        <v>912</v>
      </c>
      <c r="C109" s="530" t="s">
        <v>426</v>
      </c>
      <c r="D109" s="533"/>
      <c r="E109" s="551">
        <v>3957.7158582261295</v>
      </c>
    </row>
    <row r="110" spans="1:5" ht="11.25" customHeight="1">
      <c r="A110" s="539"/>
      <c r="B110" s="545" t="s">
        <v>913</v>
      </c>
      <c r="C110" s="530" t="s">
        <v>426</v>
      </c>
      <c r="D110" s="533"/>
      <c r="E110" s="551">
        <v>3957.7158582261295</v>
      </c>
    </row>
    <row r="111" spans="1:5" ht="11.25" customHeight="1">
      <c r="A111" s="539"/>
      <c r="B111" s="545" t="s">
        <v>914</v>
      </c>
      <c r="C111" s="530" t="s">
        <v>426</v>
      </c>
      <c r="D111" s="533"/>
      <c r="E111" s="551">
        <v>3957.7158582261295</v>
      </c>
    </row>
    <row r="112" spans="1:5" ht="11.25" customHeight="1">
      <c r="A112" s="539" t="s">
        <v>915</v>
      </c>
      <c r="B112" s="545" t="s">
        <v>916</v>
      </c>
      <c r="C112" s="530" t="s">
        <v>426</v>
      </c>
      <c r="D112" s="533"/>
      <c r="E112" s="551">
        <v>4654.273849273928</v>
      </c>
    </row>
    <row r="113" spans="1:5" ht="11.25" customHeight="1">
      <c r="A113" s="539"/>
      <c r="B113" s="545" t="s">
        <v>917</v>
      </c>
      <c r="C113" s="530" t="s">
        <v>426</v>
      </c>
      <c r="D113" s="533"/>
      <c r="E113" s="551">
        <v>4654.273849273928</v>
      </c>
    </row>
    <row r="114" spans="1:5" ht="11.25" customHeight="1">
      <c r="A114" s="539"/>
      <c r="B114" s="545" t="s">
        <v>918</v>
      </c>
      <c r="C114" s="530" t="s">
        <v>426</v>
      </c>
      <c r="D114" s="533"/>
      <c r="E114" s="551">
        <v>4654.273849273928</v>
      </c>
    </row>
    <row r="115" spans="1:5" ht="11.25" customHeight="1">
      <c r="A115" s="539"/>
      <c r="B115" s="545" t="s">
        <v>919</v>
      </c>
      <c r="C115" s="530" t="s">
        <v>426</v>
      </c>
      <c r="D115" s="533"/>
      <c r="E115" s="551">
        <v>4654.273849273928</v>
      </c>
    </row>
    <row r="116" spans="1:5" ht="11.25" customHeight="1">
      <c r="A116" s="535" t="s">
        <v>607</v>
      </c>
      <c r="B116" s="545" t="s">
        <v>920</v>
      </c>
      <c r="C116" s="530" t="s">
        <v>426</v>
      </c>
      <c r="D116" s="533" t="s">
        <v>921</v>
      </c>
      <c r="E116" s="551">
        <v>15558.223443840001</v>
      </c>
    </row>
    <row r="117" spans="1:5" ht="11.25" customHeight="1">
      <c r="A117" s="535"/>
      <c r="B117" s="545" t="s">
        <v>922</v>
      </c>
      <c r="C117" s="530" t="s">
        <v>426</v>
      </c>
      <c r="D117" s="533" t="s">
        <v>921</v>
      </c>
      <c r="E117" s="551">
        <v>13613.445513359997</v>
      </c>
    </row>
    <row r="118" spans="1:5" ht="11.25" customHeight="1">
      <c r="A118" s="535"/>
      <c r="B118" s="530" t="s">
        <v>608</v>
      </c>
      <c r="C118" s="530" t="s">
        <v>426</v>
      </c>
      <c r="D118" s="533"/>
      <c r="E118" s="551">
        <v>3936.438</v>
      </c>
    </row>
    <row r="119" spans="1:5" ht="11.25" customHeight="1">
      <c r="A119" s="535" t="s">
        <v>609</v>
      </c>
      <c r="B119" s="530" t="s">
        <v>610</v>
      </c>
      <c r="C119" s="530" t="s">
        <v>426</v>
      </c>
      <c r="D119" s="533"/>
      <c r="E119" s="551">
        <v>4870.617230769231</v>
      </c>
    </row>
    <row r="120" spans="1:5" ht="11.25" customHeight="1">
      <c r="A120" s="535"/>
      <c r="B120" s="530" t="s">
        <v>611</v>
      </c>
      <c r="C120" s="530" t="s">
        <v>426</v>
      </c>
      <c r="D120" s="533"/>
      <c r="E120" s="551">
        <v>3992.274</v>
      </c>
    </row>
    <row r="121" spans="1:5" ht="11.25" customHeight="1">
      <c r="A121" s="535"/>
      <c r="B121" s="530" t="s">
        <v>612</v>
      </c>
      <c r="C121" s="530" t="s">
        <v>426</v>
      </c>
      <c r="D121" s="533"/>
      <c r="E121" s="551">
        <v>6012.033923076922</v>
      </c>
    </row>
    <row r="122" spans="1:5" ht="11.25" customHeight="1">
      <c r="A122" s="535"/>
      <c r="B122" s="530" t="s">
        <v>613</v>
      </c>
      <c r="C122" s="530" t="s">
        <v>426</v>
      </c>
      <c r="D122" s="533"/>
      <c r="E122" s="551">
        <v>4431.445615384616</v>
      </c>
    </row>
    <row r="123" spans="1:5" ht="11.25" customHeight="1">
      <c r="A123" s="546" t="s">
        <v>614</v>
      </c>
      <c r="B123" s="547" t="s">
        <v>615</v>
      </c>
      <c r="C123" s="547" t="s">
        <v>426</v>
      </c>
      <c r="D123" s="544" t="s">
        <v>923</v>
      </c>
      <c r="E123" s="551">
        <v>2540.538</v>
      </c>
    </row>
    <row r="124" spans="1:5" ht="11.25" customHeight="1">
      <c r="A124" s="546"/>
      <c r="B124" s="547" t="s">
        <v>616</v>
      </c>
      <c r="C124" s="547" t="s">
        <v>426</v>
      </c>
      <c r="D124" s="544" t="s">
        <v>923</v>
      </c>
      <c r="E124" s="551">
        <v>3177.2831538461537</v>
      </c>
    </row>
    <row r="125" spans="1:5" ht="11.25" customHeight="1">
      <c r="A125" s="546"/>
      <c r="B125" s="547" t="s">
        <v>617</v>
      </c>
      <c r="C125" s="547" t="s">
        <v>426</v>
      </c>
      <c r="D125" s="544" t="s">
        <v>924</v>
      </c>
      <c r="E125" s="551">
        <v>5053.158</v>
      </c>
    </row>
    <row r="126" spans="1:5" ht="11.25" customHeight="1">
      <c r="A126" s="546"/>
      <c r="B126" s="547" t="s">
        <v>618</v>
      </c>
      <c r="C126" s="547" t="s">
        <v>426</v>
      </c>
      <c r="D126" s="544" t="s">
        <v>924</v>
      </c>
      <c r="E126" s="551">
        <v>6309.468000000001</v>
      </c>
    </row>
    <row r="127" spans="1:5" ht="11.25" customHeight="1">
      <c r="A127" s="546"/>
      <c r="B127" s="547" t="s">
        <v>925</v>
      </c>
      <c r="C127" s="547" t="s">
        <v>426</v>
      </c>
      <c r="D127" s="544" t="s">
        <v>924</v>
      </c>
      <c r="E127" s="551">
        <v>19849.698</v>
      </c>
    </row>
    <row r="128" spans="1:5" ht="11.25" customHeight="1">
      <c r="A128" s="546" t="s">
        <v>619</v>
      </c>
      <c r="B128" s="547" t="s">
        <v>620</v>
      </c>
      <c r="C128" s="547" t="s">
        <v>426</v>
      </c>
      <c r="D128" s="544" t="s">
        <v>926</v>
      </c>
      <c r="E128" s="551">
        <v>3177.2831538461537</v>
      </c>
    </row>
    <row r="129" spans="1:5" ht="11.25" customHeight="1">
      <c r="A129" s="546"/>
      <c r="B129" s="547" t="s">
        <v>621</v>
      </c>
      <c r="C129" s="547" t="s">
        <v>426</v>
      </c>
      <c r="D129" s="544" t="s">
        <v>926</v>
      </c>
      <c r="E129" s="551">
        <v>4427.150538461538</v>
      </c>
    </row>
    <row r="130" spans="1:5" ht="11.25" customHeight="1">
      <c r="A130" s="546"/>
      <c r="B130" s="547" t="s">
        <v>622</v>
      </c>
      <c r="C130" s="547" t="s">
        <v>426</v>
      </c>
      <c r="D130" s="544" t="s">
        <v>926</v>
      </c>
      <c r="E130" s="551">
        <v>5053.158</v>
      </c>
    </row>
    <row r="131" spans="1:5" ht="11.25" customHeight="1">
      <c r="A131" s="546"/>
      <c r="B131" s="547" t="s">
        <v>623</v>
      </c>
      <c r="C131" s="547" t="s">
        <v>426</v>
      </c>
      <c r="D131" s="544" t="s">
        <v>926</v>
      </c>
      <c r="E131" s="551">
        <v>6303.025384615385</v>
      </c>
    </row>
    <row r="132" spans="1:5" ht="11.25" customHeight="1">
      <c r="A132" s="546"/>
      <c r="B132" s="547" t="s">
        <v>927</v>
      </c>
      <c r="C132" s="547" t="s">
        <v>426</v>
      </c>
      <c r="D132" s="544" t="s">
        <v>926</v>
      </c>
      <c r="E132" s="551">
        <v>15634.08</v>
      </c>
    </row>
    <row r="133" spans="1:5" ht="11.25" customHeight="1">
      <c r="A133" s="535" t="s">
        <v>624</v>
      </c>
      <c r="B133" s="530" t="s">
        <v>625</v>
      </c>
      <c r="C133" s="530" t="s">
        <v>426</v>
      </c>
      <c r="D133" s="533" t="s">
        <v>928</v>
      </c>
      <c r="E133" s="551">
        <v>4427.150538461538</v>
      </c>
    </row>
    <row r="134" spans="1:5" ht="11.25" customHeight="1">
      <c r="A134" s="535"/>
      <c r="B134" s="530" t="s">
        <v>626</v>
      </c>
      <c r="C134" s="530" t="s">
        <v>426</v>
      </c>
      <c r="D134" s="533" t="s">
        <v>928</v>
      </c>
      <c r="E134" s="551">
        <v>6303.025384615385</v>
      </c>
    </row>
    <row r="135" spans="1:5" ht="11.25" customHeight="1">
      <c r="A135" s="535"/>
      <c r="B135" s="530" t="s">
        <v>929</v>
      </c>
      <c r="C135" s="530" t="s">
        <v>426</v>
      </c>
      <c r="D135" s="533" t="s">
        <v>930</v>
      </c>
      <c r="E135" s="551">
        <v>6532.812000000001</v>
      </c>
    </row>
    <row r="136" spans="1:5" ht="11.25" customHeight="1">
      <c r="A136" s="535"/>
      <c r="B136" s="530" t="s">
        <v>931</v>
      </c>
      <c r="C136" s="530" t="s">
        <v>426</v>
      </c>
      <c r="D136" s="533" t="s">
        <v>930</v>
      </c>
      <c r="E136" s="551">
        <v>6532.812000000001</v>
      </c>
    </row>
    <row r="137" spans="1:5" ht="11.25" customHeight="1">
      <c r="A137" s="535"/>
      <c r="B137" s="530" t="s">
        <v>932</v>
      </c>
      <c r="C137" s="530" t="s">
        <v>426</v>
      </c>
      <c r="D137" s="533" t="s">
        <v>930</v>
      </c>
      <c r="E137" s="551">
        <v>12004.74</v>
      </c>
    </row>
    <row r="138" spans="1:5" ht="11.25" customHeight="1">
      <c r="A138" s="535" t="s">
        <v>627</v>
      </c>
      <c r="B138" s="545" t="s">
        <v>628</v>
      </c>
      <c r="C138" s="530" t="s">
        <v>426</v>
      </c>
      <c r="D138" s="533" t="s">
        <v>933</v>
      </c>
      <c r="E138" s="551">
        <v>5053.158</v>
      </c>
    </row>
    <row r="139" spans="1:5" ht="11.25" customHeight="1">
      <c r="A139" s="535"/>
      <c r="B139" s="545" t="s">
        <v>629</v>
      </c>
      <c r="C139" s="530" t="s">
        <v>426</v>
      </c>
      <c r="D139" s="533" t="s">
        <v>933</v>
      </c>
      <c r="E139" s="551">
        <v>6927.959076923077</v>
      </c>
    </row>
    <row r="140" spans="1:5" ht="11.25" customHeight="1">
      <c r="A140" s="535"/>
      <c r="B140" s="545" t="s">
        <v>934</v>
      </c>
      <c r="C140" s="530" t="s">
        <v>426</v>
      </c>
      <c r="D140" s="533" t="s">
        <v>935</v>
      </c>
      <c r="E140" s="551">
        <v>7738.8696</v>
      </c>
    </row>
    <row r="141" spans="1:5" ht="11.25" customHeight="1">
      <c r="A141" s="535"/>
      <c r="B141" s="545" t="s">
        <v>936</v>
      </c>
      <c r="C141" s="530" t="s">
        <v>426</v>
      </c>
      <c r="D141" s="533" t="s">
        <v>935</v>
      </c>
      <c r="E141" s="551">
        <v>8621.848825128</v>
      </c>
    </row>
    <row r="142" spans="1:5" ht="11.25" customHeight="1">
      <c r="A142" s="535"/>
      <c r="B142" s="545" t="s">
        <v>937</v>
      </c>
      <c r="C142" s="530" t="s">
        <v>426</v>
      </c>
      <c r="D142" s="533" t="s">
        <v>935</v>
      </c>
      <c r="E142" s="551">
        <v>13836.160799999998</v>
      </c>
    </row>
    <row r="143" spans="1:5" ht="11.25" customHeight="1">
      <c r="A143" s="539" t="s">
        <v>630</v>
      </c>
      <c r="B143" s="545" t="s">
        <v>631</v>
      </c>
      <c r="C143" s="530" t="s">
        <v>426</v>
      </c>
      <c r="D143" s="533" t="s">
        <v>938</v>
      </c>
      <c r="E143" s="551">
        <v>37628.09515384616</v>
      </c>
    </row>
    <row r="144" spans="1:5" ht="11.25" customHeight="1">
      <c r="A144" s="539"/>
      <c r="B144" s="545" t="s">
        <v>632</v>
      </c>
      <c r="C144" s="530" t="s">
        <v>426</v>
      </c>
      <c r="D144" s="533" t="s">
        <v>938</v>
      </c>
      <c r="E144" s="551">
        <v>47005.32184615384</v>
      </c>
    </row>
    <row r="145" spans="1:5" ht="11.25" customHeight="1">
      <c r="A145" s="539"/>
      <c r="B145" s="545" t="s">
        <v>633</v>
      </c>
      <c r="C145" s="530" t="s">
        <v>426</v>
      </c>
      <c r="D145" s="533" t="s">
        <v>938</v>
      </c>
      <c r="E145" s="551">
        <v>56382.54853846154</v>
      </c>
    </row>
    <row r="146" spans="1:5" ht="11.25" customHeight="1">
      <c r="A146" s="539"/>
      <c r="B146" s="545" t="s">
        <v>939</v>
      </c>
      <c r="C146" s="530" t="s">
        <v>940</v>
      </c>
      <c r="D146" s="533" t="s">
        <v>941</v>
      </c>
      <c r="E146" s="551">
        <v>43161.068755728</v>
      </c>
    </row>
    <row r="147" spans="1:5" ht="11.25" customHeight="1">
      <c r="A147" s="539"/>
      <c r="B147" s="545" t="s">
        <v>942</v>
      </c>
      <c r="C147" s="530" t="s">
        <v>940</v>
      </c>
      <c r="D147" s="533" t="s">
        <v>941</v>
      </c>
      <c r="E147" s="551">
        <v>53951.33594466</v>
      </c>
    </row>
    <row r="148" spans="1:5" ht="11.25" customHeight="1">
      <c r="A148" s="539"/>
      <c r="B148" s="545" t="s">
        <v>943</v>
      </c>
      <c r="C148" s="530" t="s">
        <v>940</v>
      </c>
      <c r="D148" s="533" t="s">
        <v>941</v>
      </c>
      <c r="E148" s="551">
        <v>64741.60313359201</v>
      </c>
    </row>
    <row r="149" spans="1:5" ht="11.25" customHeight="1">
      <c r="A149" s="539" t="s">
        <v>944</v>
      </c>
      <c r="B149" s="545" t="s">
        <v>945</v>
      </c>
      <c r="C149" s="530" t="s">
        <v>426</v>
      </c>
      <c r="D149" s="533"/>
      <c r="E149" s="551">
        <v>1798.377864822</v>
      </c>
    </row>
    <row r="150" spans="1:5" ht="11.25" customHeight="1">
      <c r="A150" s="539"/>
      <c r="B150" s="545" t="s">
        <v>946</v>
      </c>
      <c r="C150" s="530" t="s">
        <v>426</v>
      </c>
      <c r="D150" s="533"/>
      <c r="E150" s="551">
        <v>5035.4580215016</v>
      </c>
    </row>
    <row r="151" spans="1:5" ht="11.25" customHeight="1">
      <c r="A151" s="539"/>
      <c r="B151" s="545" t="s">
        <v>947</v>
      </c>
      <c r="C151" s="530" t="s">
        <v>426</v>
      </c>
      <c r="D151" s="533"/>
      <c r="E151" s="551">
        <v>5035.4580215016</v>
      </c>
    </row>
    <row r="152" spans="1:5" ht="11.25" customHeight="1">
      <c r="A152" s="539" t="s">
        <v>948</v>
      </c>
      <c r="B152" s="530" t="s">
        <v>949</v>
      </c>
      <c r="C152" s="530" t="s">
        <v>426</v>
      </c>
      <c r="D152" s="533"/>
      <c r="E152" s="551">
        <v>4556.534098439177</v>
      </c>
    </row>
    <row r="153" spans="1:5" ht="11.25" customHeight="1">
      <c r="A153" s="535" t="s">
        <v>634</v>
      </c>
      <c r="B153" s="530" t="s">
        <v>635</v>
      </c>
      <c r="C153" s="530" t="s">
        <v>426</v>
      </c>
      <c r="D153" s="533"/>
      <c r="E153" s="551">
        <v>4178.036076923077</v>
      </c>
    </row>
    <row r="154" spans="1:5" ht="11.25" customHeight="1">
      <c r="A154" s="535"/>
      <c r="B154" s="530" t="s">
        <v>636</v>
      </c>
      <c r="C154" s="530" t="s">
        <v>426</v>
      </c>
      <c r="D154" s="533"/>
      <c r="E154" s="551">
        <v>5053.158</v>
      </c>
    </row>
    <row r="155" spans="1:5" ht="11.25" customHeight="1">
      <c r="A155" s="535"/>
      <c r="B155" s="530" t="s">
        <v>637</v>
      </c>
      <c r="C155" s="530" t="s">
        <v>426</v>
      </c>
      <c r="D155" s="533"/>
      <c r="E155" s="551">
        <v>4427.150538461538</v>
      </c>
    </row>
    <row r="156" spans="1:5" ht="11.25" customHeight="1">
      <c r="A156" s="535"/>
      <c r="B156" s="530" t="s">
        <v>638</v>
      </c>
      <c r="C156" s="530" t="s">
        <v>426</v>
      </c>
      <c r="D156" s="533"/>
      <c r="E156" s="551">
        <v>5678.091692307692</v>
      </c>
    </row>
    <row r="157" spans="1:5" ht="11.25" customHeight="1">
      <c r="A157" s="535"/>
      <c r="B157" s="530" t="s">
        <v>639</v>
      </c>
      <c r="C157" s="530" t="s">
        <v>426</v>
      </c>
      <c r="D157" s="533"/>
      <c r="E157" s="551">
        <v>6303.025384615385</v>
      </c>
    </row>
    <row r="158" spans="1:5" ht="11.25" customHeight="1">
      <c r="A158" s="535"/>
      <c r="B158" s="530" t="s">
        <v>640</v>
      </c>
      <c r="C158" s="530" t="s">
        <v>426</v>
      </c>
      <c r="D158" s="533"/>
      <c r="E158" s="551">
        <v>9428.767615384615</v>
      </c>
    </row>
    <row r="159" spans="1:5" ht="11.25" customHeight="1">
      <c r="A159" s="548" t="s">
        <v>950</v>
      </c>
      <c r="B159" s="540" t="s">
        <v>951</v>
      </c>
      <c r="C159" s="549" t="s">
        <v>426</v>
      </c>
      <c r="D159" s="533"/>
      <c r="E159" s="551">
        <v>12948.320626718401</v>
      </c>
    </row>
    <row r="160" spans="1:5" ht="11.25" customHeight="1">
      <c r="A160" s="535"/>
      <c r="B160" s="540" t="s">
        <v>952</v>
      </c>
      <c r="C160" s="549" t="s">
        <v>426</v>
      </c>
      <c r="D160" s="533"/>
      <c r="E160" s="551">
        <v>13667.671772647202</v>
      </c>
    </row>
    <row r="161" spans="1:5" ht="11.25" customHeight="1">
      <c r="A161" s="535"/>
      <c r="B161" s="540" t="s">
        <v>953</v>
      </c>
      <c r="C161" s="549" t="s">
        <v>426</v>
      </c>
      <c r="D161" s="533"/>
      <c r="E161" s="551">
        <v>2877.4045837152007</v>
      </c>
    </row>
    <row r="162" spans="1:5" ht="11.25" customHeight="1">
      <c r="A162" s="535"/>
      <c r="B162" s="540" t="s">
        <v>954</v>
      </c>
      <c r="C162" s="549" t="s">
        <v>426</v>
      </c>
      <c r="D162" s="533"/>
      <c r="E162" s="551">
        <v>3237.0801566796003</v>
      </c>
    </row>
    <row r="163" spans="1:5" ht="11.25" customHeight="1">
      <c r="A163" s="548" t="s">
        <v>955</v>
      </c>
      <c r="B163" s="540" t="s">
        <v>956</v>
      </c>
      <c r="C163" s="549" t="s">
        <v>426</v>
      </c>
      <c r="D163" s="533"/>
      <c r="E163" s="551">
        <v>3237.0801566796003</v>
      </c>
    </row>
    <row r="164" spans="1:5" ht="11.25" customHeight="1">
      <c r="A164" s="535"/>
      <c r="B164" s="540" t="s">
        <v>957</v>
      </c>
      <c r="C164" s="549" t="s">
        <v>426</v>
      </c>
      <c r="D164" s="533"/>
      <c r="E164" s="551">
        <v>3956.431302608401</v>
      </c>
    </row>
    <row r="165" spans="1:5" ht="11.25" customHeight="1">
      <c r="A165" s="535"/>
      <c r="B165" s="540" t="s">
        <v>958</v>
      </c>
      <c r="C165" s="549" t="s">
        <v>426</v>
      </c>
      <c r="D165" s="533"/>
      <c r="E165" s="551">
        <v>4316.1068755728</v>
      </c>
    </row>
    <row r="166" spans="1:5" ht="11.25" customHeight="1">
      <c r="A166" s="535" t="s">
        <v>959</v>
      </c>
      <c r="B166" s="530" t="s">
        <v>960</v>
      </c>
      <c r="C166" s="530" t="s">
        <v>426</v>
      </c>
      <c r="D166" s="533"/>
      <c r="E166" s="551">
        <v>96749.44696421053</v>
      </c>
    </row>
    <row r="167" spans="1:5" ht="11.25" customHeight="1">
      <c r="A167" s="535" t="s">
        <v>961</v>
      </c>
      <c r="B167" s="530" t="s">
        <v>962</v>
      </c>
      <c r="C167" s="530" t="s">
        <v>426</v>
      </c>
      <c r="D167" s="533"/>
      <c r="E167" s="551">
        <v>9380.448</v>
      </c>
    </row>
    <row r="168" spans="1:5" ht="11.25" customHeight="1">
      <c r="A168" s="535" t="s">
        <v>963</v>
      </c>
      <c r="B168" s="530" t="s">
        <v>964</v>
      </c>
      <c r="C168" s="530" t="s">
        <v>426</v>
      </c>
      <c r="D168" s="533"/>
      <c r="E168" s="551">
        <v>1094.3855999999998</v>
      </c>
    </row>
    <row r="169" spans="1:5" ht="11.25" customHeight="1">
      <c r="A169" s="535" t="s">
        <v>965</v>
      </c>
      <c r="B169" s="530" t="s">
        <v>966</v>
      </c>
      <c r="C169" s="530" t="s">
        <v>426</v>
      </c>
      <c r="D169" s="533"/>
      <c r="E169" s="551">
        <v>9302.277600000001</v>
      </c>
    </row>
    <row r="170" spans="1:5" ht="11.25" customHeight="1">
      <c r="A170" s="535" t="s">
        <v>967</v>
      </c>
      <c r="B170" s="530" t="s">
        <v>968</v>
      </c>
      <c r="C170" s="530" t="s">
        <v>426</v>
      </c>
      <c r="D170" s="533"/>
      <c r="E170" s="551">
        <v>5002.9056</v>
      </c>
    </row>
    <row r="171" spans="1:5" ht="11.25" customHeight="1">
      <c r="A171" s="632" t="s">
        <v>1059</v>
      </c>
      <c r="B171" s="628" t="s">
        <v>1062</v>
      </c>
      <c r="C171" s="633" t="s">
        <v>426</v>
      </c>
      <c r="D171" s="533"/>
      <c r="E171" s="551">
        <v>30319</v>
      </c>
    </row>
    <row r="172" spans="1:5" ht="11.25" customHeight="1">
      <c r="A172" s="711" t="s">
        <v>641</v>
      </c>
      <c r="B172" s="552" t="s">
        <v>642</v>
      </c>
      <c r="C172" s="552" t="s">
        <v>426</v>
      </c>
      <c r="D172" s="553"/>
      <c r="E172" s="551">
        <v>7398.27</v>
      </c>
    </row>
    <row r="173" spans="1:5" ht="11.25" customHeight="1">
      <c r="A173" s="712"/>
      <c r="B173" s="552" t="s">
        <v>643</v>
      </c>
      <c r="C173" s="552" t="s">
        <v>426</v>
      </c>
      <c r="D173" s="553"/>
      <c r="E173" s="551">
        <v>9129.186000000002</v>
      </c>
    </row>
    <row r="174" spans="1:5" ht="11.25" customHeight="1">
      <c r="A174" s="712"/>
      <c r="B174" s="552" t="s">
        <v>644</v>
      </c>
      <c r="C174" s="552" t="s">
        <v>426</v>
      </c>
      <c r="D174" s="553"/>
      <c r="E174" s="551">
        <v>12004.74</v>
      </c>
    </row>
    <row r="175" spans="1:5" ht="11.25" customHeight="1">
      <c r="A175" s="712"/>
      <c r="B175" s="552" t="s">
        <v>645</v>
      </c>
      <c r="C175" s="552" t="s">
        <v>426</v>
      </c>
      <c r="D175" s="553"/>
      <c r="E175" s="551">
        <v>14098.59</v>
      </c>
    </row>
    <row r="176" spans="1:5" ht="11.25" customHeight="1">
      <c r="A176" s="711" t="s">
        <v>646</v>
      </c>
      <c r="B176" s="554" t="s">
        <v>647</v>
      </c>
      <c r="C176" s="552" t="s">
        <v>426</v>
      </c>
      <c r="D176" s="553"/>
      <c r="E176" s="551">
        <v>3573.5040000000004</v>
      </c>
    </row>
    <row r="177" spans="1:5" ht="11.25" customHeight="1">
      <c r="A177" s="712"/>
      <c r="B177" s="554" t="s">
        <v>648</v>
      </c>
      <c r="C177" s="552" t="s">
        <v>426</v>
      </c>
      <c r="D177" s="553"/>
      <c r="E177" s="551">
        <v>3573.5040000000004</v>
      </c>
    </row>
    <row r="178" spans="1:5" ht="11.25" customHeight="1">
      <c r="A178" s="712"/>
      <c r="B178" s="554" t="s">
        <v>649</v>
      </c>
      <c r="C178" s="552" t="s">
        <v>426</v>
      </c>
      <c r="D178" s="553"/>
      <c r="E178" s="551">
        <v>4187.7</v>
      </c>
    </row>
    <row r="179" spans="1:5" ht="11.25" customHeight="1">
      <c r="A179" s="712"/>
      <c r="B179" s="554" t="s">
        <v>650</v>
      </c>
      <c r="C179" s="552" t="s">
        <v>426</v>
      </c>
      <c r="D179" s="553"/>
      <c r="E179" s="551">
        <v>4187.7</v>
      </c>
    </row>
    <row r="180" spans="1:5" ht="11.25" customHeight="1">
      <c r="A180" s="712"/>
      <c r="B180" s="554" t="s">
        <v>651</v>
      </c>
      <c r="C180" s="552" t="s">
        <v>426</v>
      </c>
      <c r="D180" s="553"/>
      <c r="E180" s="551">
        <v>4187.7</v>
      </c>
    </row>
    <row r="181" spans="1:5" ht="11.25" customHeight="1">
      <c r="A181" s="712"/>
      <c r="B181" s="554" t="s">
        <v>652</v>
      </c>
      <c r="C181" s="552" t="s">
        <v>426</v>
      </c>
      <c r="D181" s="553"/>
      <c r="E181" s="551">
        <v>3880.602</v>
      </c>
    </row>
    <row r="182" spans="1:5" ht="11.25" customHeight="1">
      <c r="A182" s="712"/>
      <c r="B182" s="554" t="s">
        <v>653</v>
      </c>
      <c r="C182" s="552" t="s">
        <v>426</v>
      </c>
      <c r="D182" s="553"/>
      <c r="E182" s="551">
        <v>3629.34</v>
      </c>
    </row>
    <row r="183" spans="1:5" ht="11.25" customHeight="1">
      <c r="A183" s="712"/>
      <c r="B183" s="554" t="s">
        <v>654</v>
      </c>
      <c r="C183" s="552" t="s">
        <v>426</v>
      </c>
      <c r="D183" s="553"/>
      <c r="E183" s="551">
        <v>3964.3559999999998</v>
      </c>
    </row>
    <row r="184" spans="1:5" ht="11.25" customHeight="1">
      <c r="A184" s="712"/>
      <c r="B184" s="554" t="s">
        <v>655</v>
      </c>
      <c r="C184" s="552" t="s">
        <v>426</v>
      </c>
      <c r="D184" s="553"/>
      <c r="E184" s="551">
        <v>5779.026000000001</v>
      </c>
    </row>
    <row r="185" spans="1:5" ht="11.25" customHeight="1">
      <c r="A185" s="620" t="s">
        <v>1045</v>
      </c>
      <c r="B185" s="621" t="s">
        <v>1046</v>
      </c>
      <c r="C185" s="619"/>
      <c r="D185" s="619"/>
      <c r="E185" s="551">
        <v>2205.522</v>
      </c>
    </row>
    <row r="186" spans="1:5" ht="11.25" customHeight="1">
      <c r="A186" s="620" t="s">
        <v>1047</v>
      </c>
      <c r="B186" s="621" t="s">
        <v>1048</v>
      </c>
      <c r="C186" s="619"/>
      <c r="D186" s="619"/>
      <c r="E186" s="551">
        <v>102710.322</v>
      </c>
    </row>
    <row r="187" spans="1:5" ht="11.25" customHeight="1">
      <c r="A187" s="620" t="s">
        <v>1049</v>
      </c>
      <c r="B187" s="621" t="s">
        <v>1050</v>
      </c>
      <c r="C187" s="619"/>
      <c r="D187" s="619"/>
      <c r="E187" s="551">
        <v>103492.02600000001</v>
      </c>
    </row>
    <row r="188" spans="1:5" ht="11.25" customHeight="1">
      <c r="A188" s="620" t="s">
        <v>1049</v>
      </c>
      <c r="B188" s="621" t="s">
        <v>1051</v>
      </c>
      <c r="C188" s="619"/>
      <c r="D188" s="619"/>
      <c r="E188" s="551">
        <v>194644.296</v>
      </c>
    </row>
    <row r="189" spans="1:5" ht="11.25" customHeight="1">
      <c r="A189" s="620" t="s">
        <v>573</v>
      </c>
      <c r="B189" s="621" t="s">
        <v>1052</v>
      </c>
      <c r="C189" s="619"/>
      <c r="D189" s="619"/>
      <c r="E189" s="551">
        <v>186324.73200000002</v>
      </c>
    </row>
    <row r="190" spans="1:5" ht="11.25" customHeight="1">
      <c r="A190" s="622" t="s">
        <v>1053</v>
      </c>
      <c r="B190" s="621" t="s">
        <v>1054</v>
      </c>
      <c r="C190" s="619"/>
      <c r="D190" s="619"/>
      <c r="E190" s="551"/>
    </row>
    <row r="191" spans="1:5" ht="11.25" customHeight="1">
      <c r="A191" s="622"/>
      <c r="B191" s="623" t="s">
        <v>1055</v>
      </c>
      <c r="C191" s="619"/>
      <c r="D191" s="619"/>
      <c r="E191" s="551">
        <v>112760.802</v>
      </c>
    </row>
    <row r="192" spans="1:5" ht="11.25" customHeight="1">
      <c r="A192" s="624"/>
      <c r="B192" s="623" t="s">
        <v>1056</v>
      </c>
      <c r="C192" s="619"/>
      <c r="D192" s="619"/>
      <c r="E192" s="551">
        <v>124905.13199999998</v>
      </c>
    </row>
    <row r="193" spans="1:5" ht="11.25" customHeight="1">
      <c r="A193" s="625"/>
      <c r="B193" s="623" t="s">
        <v>1057</v>
      </c>
      <c r="C193" s="619"/>
      <c r="D193" s="619"/>
      <c r="E193" s="551">
        <v>80962.2</v>
      </c>
    </row>
  </sheetData>
  <mergeCells count="2">
    <mergeCell ref="A172:A175"/>
    <mergeCell ref="A176:A18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lgecz</dc:creator>
  <cp:keywords/>
  <dc:description/>
  <cp:lastModifiedBy>silhavy</cp:lastModifiedBy>
  <dcterms:created xsi:type="dcterms:W3CDTF">2010-03-11T14:07:05Z</dcterms:created>
  <dcterms:modified xsi:type="dcterms:W3CDTF">2013-03-27T13:37:57Z</dcterms:modified>
  <cp:category/>
  <cp:version/>
  <cp:contentType/>
  <cp:contentStatus/>
</cp:coreProperties>
</file>